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6925"/>
  <workbookPr defaultThemeVersion="164011"/>
  <mc:AlternateContent xmlns:mc="http://schemas.openxmlformats.org/markup-compatibility/2006">
    <mc:Choice Requires="x15">
      <x15ac:absPath xmlns:x15ac="http://schemas.microsoft.com/office/spreadsheetml/2010/11/ac" url="C:\Users\spruyt\AppData\Local\Temp\ZibExtraction\20160912160951\xls\"/>
    </mc:Choice>
  </mc:AlternateContent>
  <bookViews>
    <workbookView xWindow="0" yWindow="0" windowWidth="18624" windowHeight="10968" firstSheet="2" activeTab="3"/>
  </bookViews>
  <sheets>
    <sheet name="Voorblad" sheetId="2" r:id="rId1"/>
    <sheet name="Metadata" sheetId="3" r:id="rId2"/>
    <sheet name="Information Model" sheetId="4" r:id="rId3"/>
    <sheet name="Data" sheetId="5" r:id="rId4"/>
    <sheet name="AlcoholGebruikStatusCodelijst" sheetId="6" r:id="rId5"/>
    <sheet name="Gebruiksvoorwaarden" sheetId="7" r:id="rId6"/>
  </sheet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4" i="3" l="1"/>
  <c r="C23" i="3"/>
  <c r="C22" i="3"/>
  <c r="C21" i="3"/>
  <c r="C20" i="3"/>
  <c r="C19" i="3"/>
  <c r="C18" i="3"/>
  <c r="C17" i="3"/>
  <c r="C16" i="3"/>
  <c r="C15" i="3"/>
  <c r="C14" i="3"/>
  <c r="C13" i="3"/>
  <c r="C12" i="3"/>
  <c r="C11" i="3"/>
  <c r="C10" i="3"/>
  <c r="C9" i="3"/>
  <c r="C8" i="3"/>
  <c r="C7" i="3"/>
  <c r="C6" i="3"/>
  <c r="C5" i="3"/>
  <c r="C4" i="3"/>
  <c r="C3" i="3"/>
</calcChain>
</file>

<file path=xl/sharedStrings.xml><?xml version="1.0" encoding="utf-8"?>
<sst xmlns="http://schemas.openxmlformats.org/spreadsheetml/2006/main" count="128" uniqueCount="111">
  <si>
    <t>Onderwerp</t>
  </si>
  <si>
    <t>Beschrijving</t>
  </si>
  <si>
    <t>Naam</t>
  </si>
  <si>
    <t>nl.zorg.AlcoholGebruik</t>
  </si>
  <si>
    <t>Versie</t>
  </si>
  <si>
    <t>Publicatie</t>
  </si>
  <si>
    <t>Aangemaakt op</t>
  </si>
  <si>
    <t>Gebaseerd op</t>
  </si>
  <si>
    <t>"Medische bouwstenen" publicatie 2016</t>
  </si>
  <si>
    <t>Metadata</t>
  </si>
  <si>
    <t>DCM::CoderList</t>
  </si>
  <si>
    <t>DCM::ContactInformation.Address</t>
  </si>
  <si>
    <t>DCM::ContactInformation.Name</t>
  </si>
  <si>
    <t>DCM::ContactInformation.Telecom</t>
  </si>
  <si>
    <t>DCM::ContentAuthorList</t>
  </si>
  <si>
    <t>DCM::CreationDate</t>
  </si>
  <si>
    <t>DCM::DeprecatedDate</t>
  </si>
  <si>
    <t>DCM::DescriptionLanguage</t>
  </si>
  <si>
    <t>DCM::EndorsingAuthority.Address</t>
  </si>
  <si>
    <t>DCM::EndorsingAuthority.Name</t>
  </si>
  <si>
    <t>DCM::EndorsingAuthority.Telecom</t>
  </si>
  <si>
    <t>DCM::Id</t>
  </si>
  <si>
    <t>DCM::KeywordList</t>
  </si>
  <si>
    <t>DCM::LifecycleStatus</t>
  </si>
  <si>
    <t>DCM::ModelerList</t>
  </si>
  <si>
    <t>DCM::Name</t>
  </si>
  <si>
    <t>DCM::PublicationDate</t>
  </si>
  <si>
    <t>DCM::PublicationStatus</t>
  </si>
  <si>
    <t>DCM::ReviewerList</t>
  </si>
  <si>
    <t>DCM::RevisionDate</t>
  </si>
  <si>
    <t>DCM::Superseeds</t>
  </si>
  <si>
    <t>DCM::Version</t>
  </si>
  <si>
    <t>Concept</t>
  </si>
  <si>
    <t>Alcohol is in de context van deze bouwsteen de verzamelnaam voor alcoholische dranken die als genotsmiddel genuttigd worden. Deze bouwsteen beschrijft de bij de patiënt uitgevraagde gegevens over het gebruik van alcohol.</t>
  </si>
  <si>
    <t>3.0</t>
  </si>
  <si>
    <t>2016</t>
  </si>
  <si>
    <t>12-9-2016 16:20:06</t>
  </si>
  <si>
    <t>Purpose</t>
  </si>
  <si>
    <t>Tijdens de sociale anamnese wordt frequent gevraagd naar het gebruik van alcohol. Overmatig of excessief (episodisch) alcoholgebruik kan van invloed zijn op de huidige behandeling en diagnostiek. Ook wordt alcoholproblematiek steeds vaker als nevendiagnose gesteld. Bron: Richtlijn - Multidisciplinaire richtlijn Stoornissen in het gebruik van alcohol (CBO, 2009)</t>
  </si>
  <si>
    <t>Alias</t>
  </si>
  <si>
    <t>Type</t>
  </si>
  <si>
    <t>Card.</t>
  </si>
  <si>
    <t>Stereotype</t>
  </si>
  <si>
    <t>Id</t>
  </si>
  <si>
    <t>Definitie</t>
  </si>
  <si>
    <t>DefinitieCode</t>
  </si>
  <si>
    <t>Verwijzing</t>
  </si>
  <si>
    <t>Constraints</t>
  </si>
  <si>
    <t>AlcoholGebruik</t>
  </si>
  <si>
    <t>EN: AlcoholUse</t>
  </si>
  <si>
    <t>0..1</t>
  </si>
  <si>
    <t>rootconcept</t>
  </si>
  <si>
    <t>NL-CM:7.3.1</t>
  </si>
  <si>
    <t>Rootconcept van de bouwsteen AlcoholGebruik. Dit concept bevat alle gegevenselementen van de bouwsteen AlcoholGebruik.</t>
  </si>
  <si>
    <t>EN: Explanation</t>
  </si>
  <si>
    <t>ST</t>
  </si>
  <si>
    <t>data</t>
  </si>
  <si>
    <t>NL-CM:7.3.7</t>
  </si>
  <si>
    <t>Relevante opmerkingen over het gebruik.</t>
  </si>
  <si>
    <t>EN: AlcoholUseStatus</t>
  </si>
  <si>
    <t>CD</t>
  </si>
  <si>
    <t>NL-CM:7.3.2</t>
  </si>
  <si>
    <t>De status van het alcoholgebruik van de patiënt.</t>
  </si>
  <si>
    <t>EN: ObservationOfUse</t>
  </si>
  <si>
    <t>container</t>
  </si>
  <si>
    <t>NL-CM:7.3.3</t>
  </si>
  <si>
    <t>Container van het concept WaarnemingGebruik. Deze container bevat alle gegevenselementen over de waarneming van het gebruik van alcohol.</t>
  </si>
  <si>
    <t>EN: StartDate</t>
  </si>
  <si>
    <t>TS</t>
  </si>
  <si>
    <t>NL-CM:7.3.4</t>
  </si>
  <si>
    <t>EN: StopDate</t>
  </si>
  <si>
    <t>NL-CM:7.3.5</t>
  </si>
  <si>
    <t>De datum waarop is gestopt met het gebruik.</t>
  </si>
  <si>
    <t>EN: Amount</t>
  </si>
  <si>
    <t>PQ</t>
  </si>
  <si>
    <t>NL-CM:7.3.6</t>
  </si>
  <si>
    <t>Omvang van het alcoholgebruik van de patiënt in eenheden alcoholische drank per tijdseenheid.</t>
  </si>
  <si>
    <t>Toelichting</t>
  </si>
  <si>
    <t>AlcoholGebruikStatus</t>
  </si>
  <si>
    <t>AlcoholGebruikStatusCodelijst</t>
  </si>
  <si>
    <t>WaarnemingGebruik</t>
  </si>
  <si>
    <t>StartDatum</t>
  </si>
  <si>
    <t>De datum waarop is gestart met het gebruik.</t>
  </si>
  <si>
    <t>StopDatum</t>
  </si>
  <si>
    <t>Hoeveelheid</t>
  </si>
  <si>
    <t>Instructions</t>
  </si>
  <si>
    <t>Als het wenselijk is om ook informatie over alcohol consumptie in het verleden uit te wisselen wanneer de patiënt inmiddels is gestopt of sterk is geminderd dan kan dit door de bouwsteen een tweede maal toe te passen met daarbij een ingevulde stopdatum zodat het duidelijk is dat het de hoeveelheid eenheden per dag in het verleden betreft. _x000D_
_x000D_
Indien gewenst kan de verzender het soort alcohol, dat gebruikt wordt, vermelden in het 'Toelichting' veld.</t>
  </si>
  <si>
    <t>Valueset OID: 2.16.840.1.113883.2.4.3.11.60.40.2.7.3.2</t>
  </si>
  <si>
    <t>Conceptnaam</t>
  </si>
  <si>
    <t>Conceptcode</t>
  </si>
  <si>
    <t>Codestelselnaam</t>
  </si>
  <si>
    <t>Codesysteem OID</t>
  </si>
  <si>
    <t>Omschrijving</t>
  </si>
  <si>
    <t>Current drinker of alcohol (finding)</t>
  </si>
  <si>
    <t>SNOMED CT</t>
  </si>
  <si>
    <t>2.16.840.1.113883.6.96</t>
  </si>
  <si>
    <t>Drinkt alcohol</t>
  </si>
  <si>
    <t>Ex-drinker (finding)</t>
  </si>
  <si>
    <t>Dronk vroeger alcohol</t>
  </si>
  <si>
    <t>Lifetime non-drinker (finding)</t>
  </si>
  <si>
    <t>Heeft nooit alcohol gedronken</t>
  </si>
  <si>
    <t>Anders</t>
  </si>
  <si>
    <t>OTH</t>
  </si>
  <si>
    <t>NullFlavor</t>
  </si>
  <si>
    <t>2.16.840.1.113883.5.1008</t>
  </si>
  <si>
    <t>Disclaimer</t>
  </si>
  <si>
    <t>Deze Zorginformatiebouwsteen is in samenwerking gemaakt door diverse partijen en zij hebben deze in beheer gegeven bij Nictiz (al deze partijen samen hierna de samenwerkende partijen genoemd). De samenwerkende partijen hebben de grootst mogelijke zorg besteed aan de betrouwbaarheid en actualiteit van de gegevens in deze Zorginformatiebouwsteen. Onjuistheden en onvolledigheden kunnen echter voorkomen. De samenwerkende partijen zijn niet aansprakelijk voor schade als gevolg van onjuistheden of onvolledigheden in de  aangebodeninformatie, noch voor schade die het gevolg is van problemen veroorzaakt door, of inherent aan het verspreiden van informatie via het internet, zoals storingen of onderbrekingen van of fouten of vertraging in het verstrekken van informatie of diensten door de samenwerkende partijen of door u aan de samenwerkende partijen via een website of via e-mail, of anderszins. Tevens aanvaarden de samenwerkende partijen geen aansprakelijkheid voor eventuele schade die geleden wordt als gevolg van het gebruik van gegevens, adviezen of ideeën verstrekt door of namens de samenwerkende partijen via deze Zorginformatiebouwsteen. De samenwerkende partijen aanvaarden geen verantwoordelijkheid voor de inhoud van informatie in deze Zorginformatiebouwsteen waarnaar of waarvan met een hyperlink of anderszins wordt verwezen.In geval van tegenstrijdigheden in de genoemde Zorginformatiebouwsteen documenten en bestanden geeft de meest recente en hoogste versie van de vermelde volgorde in de revisies de prioriteit van de desbetreffende documenten weer.Indien informatie die in de elektronische versie van deze Zorginformatiebouwsteen is opgenomen ook schriftelijk wordt verstrekt, zal in geval van tekstverschillen de schriftelijke versie bepalend zijn. Dit geldt indien de versieaanduiding en datering van beiden gelijk is. Een definitieve versie heeft prioriteit echter boven een conceptversie. Een gereviseerde versie heeft prioriteit boven een eerdere versie.</t>
  </si>
  <si>
    <t>Terms of Use</t>
  </si>
  <si>
    <t>De gebruiker mag de informatie van deze Zorginformatiebouwsteen zonder beperking gebruiken. Voor het kopiëren, verspreiden en doorgeven van de informatie van deze Zorginformatiebouwsteen gelden de copyrightbepalingen uit de betreffende paragraaf.</t>
  </si>
  <si>
    <t>Copyrights</t>
  </si>
  <si>
    <t>De gebruiker mag de informatie van deze Zorginformatiebouwsteen kopiëren, verspreiden en doorgeven, onder de voorwaarden, die gelden voor Creative Commons licentie Naamsvermelding-NietCommercieel-GelijkDelen 3.0 Nederland (CC BY-NC-SA-3.0).De inhoud is beschikbaar onder de Creative Commons Naamsvermelding-NietCommercieel-GelijkDelen 3.0 (zie ook http://creativecommons.org/licenses/by-nc-sa/3.0/nl/).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</si>
</sst>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theme="1"/>
      <name val="Calibri"/>
      <family val="2"/>
      <scheme val="minor"/>
    </font>
    <font>
      <b/>
      <sz val="11"/>
      <color rgb="FFFFFFFF"/>
      <name val="Calibri"/>
      <family val="2"/>
      <scheme val="minor"/>
    </font>
    <font>
      <sz val="11"/>
      <color rgb="FF000000"/>
      <name val="Calibri"/>
      <family val="2"/>
      <scheme val="minor"/>
    </font>
    <font>
      <b/>
      <sz val="11"/>
      <color rgb="FF000000"/>
      <name val="Calibri"/>
      <family val="2"/>
      <scheme val="minor"/>
    </font>
  </fonts>
  <fills count="6">
    <fill>
      <patternFill patternType="none"/>
    </fill>
    <fill>
      <patternFill patternType="gray125"/>
    </fill>
    <fill>
      <patternFill patternType="solid">
        <fgColor rgb="FF000099"/>
        <bgColor indexed="64"/>
      </patternFill>
    </fill>
    <fill>
      <patternFill patternType="solid">
        <fgColor rgb="FFE3E3E3"/>
        <bgColor indexed="64"/>
      </patternFill>
    </fill>
    <fill>
      <patternFill patternType="solid">
        <fgColor rgb="FFE8D7BE"/>
        <bgColor indexed="64"/>
      </patternFill>
    </fill>
    <fill>
      <patternFill patternType="solid">
        <fgColor rgb="FFD3D3D3"/>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20">
    <xf numFmtId="0" fontId="0" fillId="0" borderId="0" xfId="0"/>
    <xf numFmtId="49" fontId="1" fillId="2" borderId="1" xfId="0" applyNumberFormat="1" applyFont="1" applyFill="1" applyBorder="1" applyAlignment="1">
      <alignment vertical="top" wrapText="1"/>
    </xf>
    <xf numFmtId="49" fontId="0" fillId="0" borderId="1" xfId="0" applyNumberFormat="1" applyBorder="1" applyAlignment="1">
      <alignment vertical="top" wrapText="1"/>
    </xf>
    <xf numFmtId="49" fontId="1" fillId="2" borderId="1" xfId="0" applyNumberFormat="1" applyFont="1" applyFill="1" applyBorder="1" applyAlignment="1">
      <alignment vertical="top" wrapText="1"/>
    </xf>
    <xf numFmtId="49" fontId="0" fillId="0" borderId="1" xfId="0" applyNumberFormat="1" applyBorder="1" applyAlignment="1">
      <alignment vertical="top" wrapText="1"/>
    </xf>
    <xf numFmtId="49" fontId="2" fillId="3" borderId="1" xfId="0" applyNumberFormat="1" applyFont="1" applyFill="1" applyBorder="1" applyAlignment="1">
      <alignment vertical="top" wrapText="1"/>
    </xf>
    <xf numFmtId="49" fontId="2" fillId="4" borderId="1" xfId="0" applyNumberFormat="1" applyFont="1" applyFill="1" applyBorder="1" applyAlignment="1">
      <alignment vertical="top" wrapText="1"/>
    </xf>
    <xf numFmtId="0" fontId="1" fillId="2" borderId="2" xfId="0" applyNumberFormat="1" applyFont="1" applyFill="1" applyBorder="1" applyAlignment="1">
      <alignment vertical="top"/>
    </xf>
    <xf numFmtId="0" fontId="1" fillId="2" borderId="3" xfId="0" applyNumberFormat="1" applyFont="1" applyFill="1" applyBorder="1" applyAlignment="1">
      <alignment vertical="top"/>
    </xf>
    <xf numFmtId="0" fontId="1" fillId="2" borderId="4" xfId="0" applyNumberFormat="1" applyFont="1" applyFill="1" applyBorder="1" applyAlignment="1">
      <alignment vertical="top"/>
    </xf>
    <xf numFmtId="0" fontId="2" fillId="3" borderId="2" xfId="0" applyNumberFormat="1" applyFont="1" applyFill="1" applyBorder="1" applyAlignment="1">
      <alignment vertical="top"/>
    </xf>
    <xf numFmtId="0" fontId="2" fillId="3" borderId="3" xfId="0" applyNumberFormat="1" applyFont="1" applyFill="1" applyBorder="1" applyAlignment="1">
      <alignment vertical="top"/>
    </xf>
    <xf numFmtId="0" fontId="2" fillId="3" borderId="4" xfId="0" applyNumberFormat="1" applyFont="1" applyFill="1" applyBorder="1" applyAlignment="1">
      <alignment vertical="top"/>
    </xf>
    <xf numFmtId="0" fontId="0" fillId="0" borderId="2" xfId="0" applyNumberFormat="1" applyBorder="1" applyAlignment="1">
      <alignment vertical="top"/>
    </xf>
    <xf numFmtId="0" fontId="0" fillId="0" borderId="3" xfId="0" applyNumberFormat="1" applyBorder="1" applyAlignment="1">
      <alignment vertical="top"/>
    </xf>
    <xf numFmtId="0" fontId="0" fillId="0" borderId="4" xfId="0" applyNumberFormat="1" applyBorder="1" applyAlignment="1">
      <alignment vertical="top"/>
    </xf>
    <xf numFmtId="0" fontId="2" fillId="4" borderId="2" xfId="0" applyNumberFormat="1" applyFont="1" applyFill="1" applyBorder="1" applyAlignment="1">
      <alignment vertical="top"/>
    </xf>
    <xf numFmtId="0" fontId="2" fillId="4" borderId="3" xfId="0" applyNumberFormat="1" applyFont="1" applyFill="1" applyBorder="1" applyAlignment="1">
      <alignment vertical="top"/>
    </xf>
    <xf numFmtId="0" fontId="2" fillId="4" borderId="4" xfId="0" applyNumberFormat="1" applyFont="1" applyFill="1" applyBorder="1" applyAlignment="1">
      <alignment vertical="top"/>
    </xf>
    <xf numFmtId="49" fontId="3" fillId="5" borderId="1" xfId="0" applyNumberFormat="1" applyFont="1" applyFill="1" applyBorder="1" applyAlignment="1">
      <alignment vertical="top" wrapText="1"/>
    </xf>
  </cellXfs>
  <cellStyles count="1">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25400</xdr:colOff>
      <xdr:row>3</xdr:row>
      <xdr:rowOff>86360</xdr:rowOff>
    </xdr:from>
    <xdr:to>
      <xdr:col>11</xdr:col>
      <xdr:colOff>482600</xdr:colOff>
      <xdr:row>28</xdr:row>
      <xdr:rowOff>153035</xdr:rowOff>
    </xdr:to>
    <xdr:pic>
      <xdr:nvPicPr>
        <xdr:cNvPr id="2" name="Afbeelding 1"/>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35000" y="635000"/>
          <a:ext cx="6553200" cy="4638675"/>
        </a:xfrm>
        <a:prstGeom prst="rect">
          <a:avLst/>
        </a:prstGeom>
      </xdr:spPr>
    </xdr:pic>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C10"/>
  <sheetViews>
    <sheetView workbookViewId="0"/>
  </sheetViews>
  <sheetFormatPr defaultRowHeight="14.4" x14ac:dyDescent="0.3"/>
  <cols>
    <col min="2" max="2" width="15.77734375" customWidth="1"/>
    <col min="3" max="3" width="100.77734375" customWidth="1"/>
  </cols>
  <sheetData>
    <row r="2" spans="2:3" x14ac:dyDescent="0.3">
      <c r="B2" s="1" t="s">
        <v>0</v>
      </c>
      <c r="C2" s="1" t="s">
        <v>1</v>
      </c>
    </row>
    <row r="3" spans="2:3" x14ac:dyDescent="0.3">
      <c r="B3" s="2" t="s">
        <v>2</v>
      </c>
      <c r="C3" s="2" t="s">
        <v>3</v>
      </c>
    </row>
    <row r="4" spans="2:3" x14ac:dyDescent="0.3">
      <c r="B4" s="2" t="s">
        <v>4</v>
      </c>
      <c r="C4" s="2" t="s">
        <v>34</v>
      </c>
    </row>
    <row r="5" spans="2:3" x14ac:dyDescent="0.3">
      <c r="B5" s="2" t="s">
        <v>5</v>
      </c>
      <c r="C5" s="2" t="s">
        <v>35</v>
      </c>
    </row>
    <row r="6" spans="2:3" x14ac:dyDescent="0.3">
      <c r="B6" s="2" t="s">
        <v>6</v>
      </c>
      <c r="C6" s="2" t="s">
        <v>36</v>
      </c>
    </row>
    <row r="7" spans="2:3" x14ac:dyDescent="0.3">
      <c r="B7" s="2" t="s">
        <v>7</v>
      </c>
      <c r="C7" s="2" t="s">
        <v>8</v>
      </c>
    </row>
    <row r="8" spans="2:3" ht="28.8" x14ac:dyDescent="0.3">
      <c r="B8" s="2" t="s">
        <v>32</v>
      </c>
      <c r="C8" s="2" t="s">
        <v>33</v>
      </c>
    </row>
    <row r="9" spans="2:3" ht="57.6" x14ac:dyDescent="0.3">
      <c r="B9" s="2" t="s">
        <v>37</v>
      </c>
      <c r="C9" s="2" t="s">
        <v>38</v>
      </c>
    </row>
    <row r="10" spans="2:3" ht="72" x14ac:dyDescent="0.3">
      <c r="B10" s="2" t="s">
        <v>85</v>
      </c>
      <c r="C10" s="2" t="s">
        <v>86</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C24"/>
  <sheetViews>
    <sheetView workbookViewId="0"/>
  </sheetViews>
  <sheetFormatPr defaultRowHeight="14.4" x14ac:dyDescent="0.3"/>
  <cols>
    <col min="2" max="2" width="35.77734375" customWidth="1"/>
    <col min="3" max="3" width="70.77734375" customWidth="1"/>
  </cols>
  <sheetData>
    <row r="2" spans="2:3" x14ac:dyDescent="0.3">
      <c r="B2" s="3" t="s">
        <v>9</v>
      </c>
      <c r="C2" s="4"/>
    </row>
    <row r="3" spans="2:3" x14ac:dyDescent="0.3">
      <c r="B3" s="2" t="s">
        <v>10</v>
      </c>
      <c r="C3" s="2" t="str">
        <f>"Kerngroep Registratie aan de Bron"</f>
        <v>Kerngroep Registratie aan de Bron</v>
      </c>
    </row>
    <row r="4" spans="2:3" x14ac:dyDescent="0.3">
      <c r="B4" s="2" t="s">
        <v>11</v>
      </c>
      <c r="C4" s="2" t="str">
        <f>"*"</f>
        <v>*</v>
      </c>
    </row>
    <row r="5" spans="2:3" x14ac:dyDescent="0.3">
      <c r="B5" s="2" t="s">
        <v>12</v>
      </c>
      <c r="C5" s="2" t="str">
        <f>"*"</f>
        <v>*</v>
      </c>
    </row>
    <row r="6" spans="2:3" x14ac:dyDescent="0.3">
      <c r="B6" s="2" t="s">
        <v>13</v>
      </c>
      <c r="C6" s="2" t="str">
        <f>"*"</f>
        <v>*</v>
      </c>
    </row>
    <row r="7" spans="2:3" x14ac:dyDescent="0.3">
      <c r="B7" s="2" t="s">
        <v>14</v>
      </c>
      <c r="C7" s="2" t="str">
        <f>"Projectgroep Generieke Overdrachtsgegevens &amp; Kerngroep Registratie aan de Bron"</f>
        <v>Projectgroep Generieke Overdrachtsgegevens &amp; Kerngroep Registratie aan de Bron</v>
      </c>
    </row>
    <row r="8" spans="2:3" x14ac:dyDescent="0.3">
      <c r="B8" s="2" t="s">
        <v>15</v>
      </c>
      <c r="C8" s="2" t="str">
        <f>""</f>
        <v/>
      </c>
    </row>
    <row r="9" spans="2:3" x14ac:dyDescent="0.3">
      <c r="B9" s="2" t="s">
        <v>16</v>
      </c>
      <c r="C9" s="2" t="str">
        <f>""</f>
        <v/>
      </c>
    </row>
    <row r="10" spans="2:3" x14ac:dyDescent="0.3">
      <c r="B10" s="2" t="s">
        <v>17</v>
      </c>
      <c r="C10" s="2" t="str">
        <f>"nl"</f>
        <v>nl</v>
      </c>
    </row>
    <row r="11" spans="2:3" x14ac:dyDescent="0.3">
      <c r="B11" s="2" t="s">
        <v>18</v>
      </c>
      <c r="C11" s="2" t="str">
        <f>""</f>
        <v/>
      </c>
    </row>
    <row r="12" spans="2:3" x14ac:dyDescent="0.3">
      <c r="B12" s="2" t="s">
        <v>19</v>
      </c>
      <c r="C12" s="2" t="str">
        <f>"PM"</f>
        <v>PM</v>
      </c>
    </row>
    <row r="13" spans="2:3" x14ac:dyDescent="0.3">
      <c r="B13" s="2" t="s">
        <v>20</v>
      </c>
      <c r="C13" s="2" t="str">
        <f>""</f>
        <v/>
      </c>
    </row>
    <row r="14" spans="2:3" x14ac:dyDescent="0.3">
      <c r="B14" s="2" t="s">
        <v>21</v>
      </c>
      <c r="C14" s="2" t="str">
        <f>"2.16.840.1.113883.2.4.3.11.60.40.3.7.3"</f>
        <v>2.16.840.1.113883.2.4.3.11.60.40.3.7.3</v>
      </c>
    </row>
    <row r="15" spans="2:3" x14ac:dyDescent="0.3">
      <c r="B15" s="2" t="s">
        <v>22</v>
      </c>
      <c r="C15" s="2" t="str">
        <f>"social history, sociale anamnese, alcohol"</f>
        <v>social history, sociale anamnese, alcohol</v>
      </c>
    </row>
    <row r="16" spans="2:3" x14ac:dyDescent="0.3">
      <c r="B16" s="2" t="s">
        <v>23</v>
      </c>
      <c r="C16" s="2" t="str">
        <f>"Final"</f>
        <v>Final</v>
      </c>
    </row>
    <row r="17" spans="2:3" x14ac:dyDescent="0.3">
      <c r="B17" s="2" t="s">
        <v>24</v>
      </c>
      <c r="C17" s="2" t="str">
        <f>"Kerngroep Registratie aan de Bron"</f>
        <v>Kerngroep Registratie aan de Bron</v>
      </c>
    </row>
    <row r="18" spans="2:3" x14ac:dyDescent="0.3">
      <c r="B18" s="2" t="s">
        <v>25</v>
      </c>
      <c r="C18" s="2" t="str">
        <f>"nl.zorg.AlcoholGebruik"</f>
        <v>nl.zorg.AlcoholGebruik</v>
      </c>
    </row>
    <row r="19" spans="2:3" x14ac:dyDescent="0.3">
      <c r="B19" s="2" t="s">
        <v>26</v>
      </c>
      <c r="C19" s="2" t="str">
        <f>"1-5-2016"</f>
        <v>1-5-2016</v>
      </c>
    </row>
    <row r="20" spans="2:3" x14ac:dyDescent="0.3">
      <c r="B20" s="2" t="s">
        <v>27</v>
      </c>
      <c r="C20" s="2" t="str">
        <f>"Published"</f>
        <v>Published</v>
      </c>
    </row>
    <row r="21" spans="2:3" x14ac:dyDescent="0.3">
      <c r="B21" s="2" t="s">
        <v>28</v>
      </c>
      <c r="C21" s="2" t="str">
        <f>"Projectgroep Generieke Overdrachtsgegevens &amp; Kerngroep Registratie aan de Bron"</f>
        <v>Projectgroep Generieke Overdrachtsgegevens &amp; Kerngroep Registratie aan de Bron</v>
      </c>
    </row>
    <row r="22" spans="2:3" x14ac:dyDescent="0.3">
      <c r="B22" s="2" t="s">
        <v>29</v>
      </c>
      <c r="C22" s="2" t="str">
        <f>"22-5-2015"</f>
        <v>22-5-2015</v>
      </c>
    </row>
    <row r="23" spans="2:3" x14ac:dyDescent="0.3">
      <c r="B23" s="2" t="s">
        <v>30</v>
      </c>
      <c r="C23" s="2" t="str">
        <f>"nl.nfu.AlcoholGebruik-v1.2.1"</f>
        <v>nl.nfu.AlcoholGebruik-v1.2.1</v>
      </c>
    </row>
    <row r="24" spans="2:3" x14ac:dyDescent="0.3">
      <c r="B24" s="2" t="s">
        <v>31</v>
      </c>
      <c r="C24" s="2" t="str">
        <f>"3.0"</f>
        <v>3.0</v>
      </c>
    </row>
  </sheetData>
  <mergeCells count="1">
    <mergeCell ref="B2:C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4" x14ac:dyDescent="0.3"/>
  <sheetData>
    <row r="1" spans="1:1" x14ac:dyDescent="0.3">
      <c r="A1" s="2"/>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P9"/>
  <sheetViews>
    <sheetView tabSelected="1" workbookViewId="0"/>
  </sheetViews>
  <sheetFormatPr defaultRowHeight="14.4" x14ac:dyDescent="0.3"/>
  <cols>
    <col min="2" max="6" width="2.77734375" customWidth="1"/>
    <col min="7" max="7" width="15.77734375" customWidth="1"/>
    <col min="8" max="8" width="25.77734375" customWidth="1"/>
    <col min="9" max="10" width="5.77734375" customWidth="1"/>
    <col min="11" max="11" width="10.77734375" customWidth="1"/>
    <col min="12" max="12" width="15.77734375" customWidth="1"/>
    <col min="13" max="13" width="30.77734375" customWidth="1"/>
    <col min="14" max="14" width="20.77734375" customWidth="1"/>
    <col min="15" max="16" width="30.77734375" customWidth="1"/>
  </cols>
  <sheetData>
    <row r="2" spans="2:16" x14ac:dyDescent="0.3">
      <c r="B2" s="7" t="s">
        <v>32</v>
      </c>
      <c r="C2" s="8"/>
      <c r="D2" s="8"/>
      <c r="E2" s="8"/>
      <c r="F2" s="8"/>
      <c r="G2" s="9"/>
      <c r="H2" s="1" t="s">
        <v>39</v>
      </c>
      <c r="I2" s="1" t="s">
        <v>40</v>
      </c>
      <c r="J2" s="1" t="s">
        <v>41</v>
      </c>
      <c r="K2" s="1" t="s">
        <v>42</v>
      </c>
      <c r="L2" s="1" t="s">
        <v>43</v>
      </c>
      <c r="M2" s="1" t="s">
        <v>44</v>
      </c>
      <c r="N2" s="1" t="s">
        <v>45</v>
      </c>
      <c r="O2" s="1" t="s">
        <v>46</v>
      </c>
      <c r="P2" s="1" t="s">
        <v>47</v>
      </c>
    </row>
    <row r="3" spans="2:16" ht="49.95" customHeight="1" x14ac:dyDescent="0.3">
      <c r="B3" s="10" t="s">
        <v>48</v>
      </c>
      <c r="C3" s="11"/>
      <c r="D3" s="11"/>
      <c r="E3" s="11"/>
      <c r="F3" s="11"/>
      <c r="G3" s="12"/>
      <c r="H3" s="5" t="s">
        <v>49</v>
      </c>
      <c r="I3" s="5"/>
      <c r="J3" s="5" t="s">
        <v>50</v>
      </c>
      <c r="K3" s="5" t="s">
        <v>51</v>
      </c>
      <c r="L3" s="5" t="s">
        <v>52</v>
      </c>
      <c r="M3" s="5" t="s">
        <v>53</v>
      </c>
      <c r="N3" s="5"/>
      <c r="O3" s="5"/>
      <c r="P3" s="5"/>
    </row>
    <row r="4" spans="2:16" ht="28.8" x14ac:dyDescent="0.3">
      <c r="B4" s="13"/>
      <c r="C4" s="14" t="s">
        <v>77</v>
      </c>
      <c r="D4" s="14"/>
      <c r="E4" s="14"/>
      <c r="F4" s="14"/>
      <c r="G4" s="15"/>
      <c r="H4" s="2" t="s">
        <v>54</v>
      </c>
      <c r="I4" s="2" t="s">
        <v>55</v>
      </c>
      <c r="J4" s="2" t="s">
        <v>50</v>
      </c>
      <c r="K4" s="2" t="s">
        <v>56</v>
      </c>
      <c r="L4" s="2" t="s">
        <v>57</v>
      </c>
      <c r="M4" s="2" t="s">
        <v>58</v>
      </c>
      <c r="N4" s="2"/>
      <c r="O4" s="2"/>
      <c r="P4" s="2"/>
    </row>
    <row r="5" spans="2:16" ht="28.8" x14ac:dyDescent="0.3">
      <c r="B5" s="13"/>
      <c r="C5" s="14" t="s">
        <v>78</v>
      </c>
      <c r="D5" s="14"/>
      <c r="E5" s="14"/>
      <c r="F5" s="14"/>
      <c r="G5" s="15"/>
      <c r="H5" s="2" t="s">
        <v>59</v>
      </c>
      <c r="I5" s="2" t="s">
        <v>60</v>
      </c>
      <c r="J5" s="2">
        <v>1</v>
      </c>
      <c r="K5" s="2" t="s">
        <v>56</v>
      </c>
      <c r="L5" s="2" t="s">
        <v>61</v>
      </c>
      <c r="M5" s="2" t="s">
        <v>62</v>
      </c>
      <c r="N5" s="2"/>
      <c r="O5" s="2" t="s">
        <v>79</v>
      </c>
      <c r="P5" s="2"/>
    </row>
    <row r="6" spans="2:16" ht="49.95" customHeight="1" x14ac:dyDescent="0.3">
      <c r="B6" s="16"/>
      <c r="C6" s="17" t="s">
        <v>80</v>
      </c>
      <c r="D6" s="17"/>
      <c r="E6" s="17"/>
      <c r="F6" s="17"/>
      <c r="G6" s="18"/>
      <c r="H6" s="6" t="s">
        <v>63</v>
      </c>
      <c r="I6" s="6"/>
      <c r="J6" s="6" t="s">
        <v>50</v>
      </c>
      <c r="K6" s="6" t="s">
        <v>64</v>
      </c>
      <c r="L6" s="6" t="s">
        <v>65</v>
      </c>
      <c r="M6" s="6" t="s">
        <v>66</v>
      </c>
      <c r="N6" s="6"/>
      <c r="O6" s="6"/>
      <c r="P6" s="6"/>
    </row>
    <row r="7" spans="2:16" ht="28.8" x14ac:dyDescent="0.3">
      <c r="B7" s="13"/>
      <c r="C7" s="14"/>
      <c r="D7" s="14" t="s">
        <v>81</v>
      </c>
      <c r="E7" s="14"/>
      <c r="F7" s="14"/>
      <c r="G7" s="15"/>
      <c r="H7" s="2" t="s">
        <v>67</v>
      </c>
      <c r="I7" s="2" t="s">
        <v>68</v>
      </c>
      <c r="J7" s="2" t="s">
        <v>50</v>
      </c>
      <c r="K7" s="2" t="s">
        <v>56</v>
      </c>
      <c r="L7" s="2" t="s">
        <v>69</v>
      </c>
      <c r="M7" s="2" t="s">
        <v>82</v>
      </c>
      <c r="N7" s="2"/>
      <c r="O7" s="2"/>
      <c r="P7" s="2"/>
    </row>
    <row r="8" spans="2:16" ht="28.8" x14ac:dyDescent="0.3">
      <c r="B8" s="13"/>
      <c r="C8" s="14"/>
      <c r="D8" s="14" t="s">
        <v>83</v>
      </c>
      <c r="E8" s="14"/>
      <c r="F8" s="14"/>
      <c r="G8" s="15"/>
      <c r="H8" s="2" t="s">
        <v>70</v>
      </c>
      <c r="I8" s="2" t="s">
        <v>68</v>
      </c>
      <c r="J8" s="2" t="s">
        <v>50</v>
      </c>
      <c r="K8" s="2" t="s">
        <v>56</v>
      </c>
      <c r="L8" s="2" t="s">
        <v>71</v>
      </c>
      <c r="M8" s="2" t="s">
        <v>72</v>
      </c>
      <c r="N8" s="2"/>
      <c r="O8" s="2"/>
      <c r="P8" s="2"/>
    </row>
    <row r="9" spans="2:16" ht="43.2" x14ac:dyDescent="0.3">
      <c r="B9" s="13"/>
      <c r="C9" s="14"/>
      <c r="D9" s="14" t="s">
        <v>84</v>
      </c>
      <c r="E9" s="14"/>
      <c r="F9" s="14"/>
      <c r="G9" s="15"/>
      <c r="H9" s="2" t="s">
        <v>73</v>
      </c>
      <c r="I9" s="2" t="s">
        <v>74</v>
      </c>
      <c r="J9" s="2" t="s">
        <v>50</v>
      </c>
      <c r="K9" s="2" t="s">
        <v>56</v>
      </c>
      <c r="L9" s="2" t="s">
        <v>75</v>
      </c>
      <c r="M9" s="2" t="s">
        <v>76</v>
      </c>
      <c r="N9" s="2"/>
      <c r="O9" s="2"/>
      <c r="P9" s="2"/>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3:G8"/>
  <sheetViews>
    <sheetView workbookViewId="0"/>
  </sheetViews>
  <sheetFormatPr defaultRowHeight="14.4" x14ac:dyDescent="0.3"/>
  <cols>
    <col min="3" max="3" width="29.33203125" bestFit="1" customWidth="1"/>
    <col min="4" max="4" width="12.109375" bestFit="1" customWidth="1"/>
    <col min="5" max="5" width="15.33203125" bestFit="1" customWidth="1"/>
    <col min="6" max="6" width="22.6640625" bestFit="1" customWidth="1"/>
    <col min="7" max="7" width="26.21875" bestFit="1" customWidth="1"/>
  </cols>
  <sheetData>
    <row r="3" spans="3:7" x14ac:dyDescent="0.3">
      <c r="C3" s="3" t="s">
        <v>79</v>
      </c>
      <c r="D3" s="3"/>
      <c r="E3" s="3" t="s">
        <v>87</v>
      </c>
      <c r="F3" s="4"/>
      <c r="G3" s="4"/>
    </row>
    <row r="4" spans="3:7" x14ac:dyDescent="0.3">
      <c r="C4" s="19" t="s">
        <v>88</v>
      </c>
      <c r="D4" s="19" t="s">
        <v>89</v>
      </c>
      <c r="E4" s="19" t="s">
        <v>90</v>
      </c>
      <c r="F4" s="19" t="s">
        <v>91</v>
      </c>
      <c r="G4" s="19" t="s">
        <v>92</v>
      </c>
    </row>
    <row r="5" spans="3:7" x14ac:dyDescent="0.3">
      <c r="C5" s="2" t="s">
        <v>93</v>
      </c>
      <c r="D5" s="2">
        <v>219006</v>
      </c>
      <c r="E5" s="2" t="s">
        <v>94</v>
      </c>
      <c r="F5" s="2" t="s">
        <v>95</v>
      </c>
      <c r="G5" s="2" t="s">
        <v>96</v>
      </c>
    </row>
    <row r="6" spans="3:7" x14ac:dyDescent="0.3">
      <c r="C6" s="2" t="s">
        <v>97</v>
      </c>
      <c r="D6" s="2">
        <v>82581004</v>
      </c>
      <c r="E6" s="2" t="s">
        <v>94</v>
      </c>
      <c r="F6" s="2" t="s">
        <v>95</v>
      </c>
      <c r="G6" s="2" t="s">
        <v>98</v>
      </c>
    </row>
    <row r="7" spans="3:7" x14ac:dyDescent="0.3">
      <c r="C7" s="2" t="s">
        <v>99</v>
      </c>
      <c r="D7" s="2">
        <v>228274009</v>
      </c>
      <c r="E7" s="2" t="s">
        <v>94</v>
      </c>
      <c r="F7" s="2" t="s">
        <v>95</v>
      </c>
      <c r="G7" s="2" t="s">
        <v>100</v>
      </c>
    </row>
    <row r="8" spans="3:7" x14ac:dyDescent="0.3">
      <c r="C8" s="2" t="s">
        <v>101</v>
      </c>
      <c r="D8" s="2" t="s">
        <v>102</v>
      </c>
      <c r="E8" s="2" t="s">
        <v>103</v>
      </c>
      <c r="F8" s="2" t="s">
        <v>104</v>
      </c>
      <c r="G8" s="2" t="s">
        <v>101</v>
      </c>
    </row>
  </sheetData>
  <mergeCells count="2">
    <mergeCell ref="C3:D3"/>
    <mergeCell ref="E3:G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B7"/>
  <sheetViews>
    <sheetView workbookViewId="0"/>
  </sheetViews>
  <sheetFormatPr defaultRowHeight="14.4" x14ac:dyDescent="0.3"/>
  <cols>
    <col min="2" max="2" width="150.77734375" customWidth="1"/>
  </cols>
  <sheetData>
    <row r="2" spans="2:2" x14ac:dyDescent="0.3">
      <c r="B2" s="1" t="s">
        <v>105</v>
      </c>
    </row>
    <row r="3" spans="2:2" ht="172.8" x14ac:dyDescent="0.3">
      <c r="B3" s="2" t="s">
        <v>106</v>
      </c>
    </row>
    <row r="4" spans="2:2" x14ac:dyDescent="0.3">
      <c r="B4" s="1" t="s">
        <v>107</v>
      </c>
    </row>
    <row r="5" spans="2:2" ht="28.8" x14ac:dyDescent="0.3">
      <c r="B5" s="2" t="s">
        <v>108</v>
      </c>
    </row>
    <row r="6" spans="2:2" x14ac:dyDescent="0.3">
      <c r="B6" s="1" t="s">
        <v>109</v>
      </c>
    </row>
    <row r="7" spans="2:2" ht="43.2" x14ac:dyDescent="0.3">
      <c r="B7" s="2" t="s">
        <v>110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6</vt:i4>
      </vt:variant>
    </vt:vector>
  </HeadingPairs>
  <TitlesOfParts>
    <vt:vector size="6" baseType="lpstr">
      <vt:lpstr>Voorblad</vt:lpstr>
      <vt:lpstr>Metadata</vt:lpstr>
      <vt:lpstr>Information Model</vt:lpstr>
      <vt:lpstr>Data</vt:lpstr>
      <vt:lpstr>AlcoholGebruikStatusCodelijst</vt:lpstr>
      <vt:lpstr>Gebruiksvoorwaarden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spruyt</dc:creator>
  <cp:lastModifiedBy>spruyt</cp:lastModifiedBy>
  <dcterms:created xsi:type="dcterms:W3CDTF">2016-09-12T14:20:10Z</dcterms:created>
  <dcterms:modified xsi:type="dcterms:W3CDTF">2016-09-12T14:20:14Z</dcterms:modified>
</cp:coreProperties>
</file>