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6925"/>
  <workbookPr defaultThemeVersion="164011"/>
  <mc:AlternateContent xmlns:mc="http://schemas.openxmlformats.org/markup-compatibility/2006">
    <mc:Choice Requires="x15">
      <x15ac:absPath xmlns:x15ac="http://schemas.microsoft.com/office/spreadsheetml/2010/11/ac" url="C:\Users\spruyt\AppData\Local\Temp\ZibExtraction\20160912174001\xls\"/>
    </mc:Choice>
  </mc:AlternateContent>
  <bookViews>
    <workbookView xWindow="0" yWindow="0" windowWidth="18624" windowHeight="10968" firstSheet="3" activeTab="3"/>
  </bookViews>
  <sheets>
    <sheet name="About" sheetId="2" r:id="rId1"/>
    <sheet name="Metadata" sheetId="3" r:id="rId2"/>
    <sheet name="Information Model" sheetId="4" r:id="rId3"/>
    <sheet name="Data" sheetId="5" r:id="rId4"/>
    <sheet name="JuridischeStatusCodelijst" sheetId="6" r:id="rId5"/>
    <sheet name="ToestemmingCodelijst" sheetId="7" r:id="rId6"/>
    <sheet name="Terms of Use" sheetId="8" r:id="rId7"/>
  </sheet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4" i="3" l="1"/>
  <c r="C23" i="3"/>
  <c r="C22" i="3"/>
  <c r="C21" i="3"/>
  <c r="C20" i="3"/>
  <c r="C19" i="3"/>
  <c r="C18" i="3"/>
  <c r="C17" i="3"/>
  <c r="C16" i="3"/>
  <c r="C15" i="3"/>
  <c r="C14" i="3"/>
  <c r="C13" i="3"/>
  <c r="C12" i="3"/>
  <c r="C11" i="3"/>
  <c r="C10" i="3"/>
  <c r="C9" i="3"/>
  <c r="C8" i="3"/>
  <c r="C7" i="3"/>
  <c r="C6" i="3"/>
  <c r="C5" i="3"/>
  <c r="C4" i="3"/>
  <c r="C3" i="3"/>
</calcChain>
</file>

<file path=xl/sharedStrings.xml><?xml version="1.0" encoding="utf-8"?>
<sst xmlns="http://schemas.openxmlformats.org/spreadsheetml/2006/main" count="207" uniqueCount="140">
  <si>
    <t>Subject</t>
  </si>
  <si>
    <t>Description</t>
  </si>
  <si>
    <t>Name</t>
  </si>
  <si>
    <t>nl.zorg.VrijheidsbeperkendeMaatregelen</t>
  </si>
  <si>
    <t>Version</t>
  </si>
  <si>
    <t>Publication</t>
  </si>
  <si>
    <t>Created on</t>
  </si>
  <si>
    <t>Based on</t>
  </si>
  <si>
    <t>"Verpleegkundige bouwstenen" publicatie 2016</t>
  </si>
  <si>
    <t>Metadata</t>
  </si>
  <si>
    <t>DCM::CoderList</t>
  </si>
  <si>
    <t>DCM::ContactInformation.Address</t>
  </si>
  <si>
    <t>DCM::ContactInformation.Name</t>
  </si>
  <si>
    <t>DCM::ContactInformation.Telecom</t>
  </si>
  <si>
    <t>DCM::ContentAuthorList</t>
  </si>
  <si>
    <t>DCM::CreationDate</t>
  </si>
  <si>
    <t>DCM::DeprecatedDate</t>
  </si>
  <si>
    <t>DCM::DescriptionLanguage</t>
  </si>
  <si>
    <t>DCM::EndorsingAuthority.Address</t>
  </si>
  <si>
    <t>DCM::EndorsingAuthority.Name</t>
  </si>
  <si>
    <t>DCM::EndorsingAuthority.Telecom</t>
  </si>
  <si>
    <t>DCM::Id</t>
  </si>
  <si>
    <t>DCM::KeywordList</t>
  </si>
  <si>
    <t>DCM::LifecycleStatus</t>
  </si>
  <si>
    <t>DCM::ModelerList</t>
  </si>
  <si>
    <t>DCM::Name</t>
  </si>
  <si>
    <t>DCM::PublicationDate</t>
  </si>
  <si>
    <t>DCM::PublicationStatus</t>
  </si>
  <si>
    <t>DCM::ReviewerList</t>
  </si>
  <si>
    <t>DCM::RevisionDate</t>
  </si>
  <si>
    <t>DCM::Superseeds</t>
  </si>
  <si>
    <t>DCM::Version</t>
  </si>
  <si>
    <t>Concept</t>
  </si>
  <si>
    <t>Medical restraints are (physical or verbal) measures used to restrict the freedom of the patient in question. _x000D_
In hospitals, these often include the use of side rails, a cushion belt (around the waist), limb restraints or a Posey bed. Medical restraints are often used in combination with sedatives. _x000D_
Medical restraints may only be implemented under strict conditions. The Vereniging Verpleegkundigen &amp; Verzorgenden Nederland (V&amp;VN) [Dutch Nurses and Carers Association] published a set of guidelines for nurses to implement these restraints in hospitals. _x000D_
The patient’s high-risk behavior providing cause for the restraints is not described in this concept.</t>
  </si>
  <si>
    <t>3.0</t>
  </si>
  <si>
    <t>2016</t>
  </si>
  <si>
    <t>12-9-2016 17:53:45</t>
  </si>
  <si>
    <t>Purpose</t>
  </si>
  <si>
    <t>Implementing medical restraints is risky and can result in damage to the patient if they are not carefully implemented. Nurses fulfil an important role in identifying risks, observing the effect of the restraints and any changes to the policy in terms of medical restraints. Recording all information on the measures is of major importance for insight into decision-making, implementing, monitoring and evaluating the measures. In the event of a transfer to the next facility, the proper preparations can be taken to safely continue the care and to limit the risks to the patient and their environment.</t>
  </si>
  <si>
    <t>Patient Population</t>
  </si>
  <si>
    <t>This information model does not focus on patients that reside in mental healthcare facilities, as mental healthcare uses a national registration system (Argus registration) when implementing medical restraints.</t>
  </si>
  <si>
    <t>Alias</t>
  </si>
  <si>
    <t>Type</t>
  </si>
  <si>
    <t>Card.</t>
  </si>
  <si>
    <t>Stereotype</t>
  </si>
  <si>
    <t>Id</t>
  </si>
  <si>
    <t>Definition</t>
  </si>
  <si>
    <t>DefinitionCode</t>
  </si>
  <si>
    <t>Reference</t>
  </si>
  <si>
    <t>Constraints</t>
  </si>
  <si>
    <t>VrijheidsbeperkendeMaatregelen</t>
  </si>
  <si>
    <t>EN: MedicalRestraints</t>
  </si>
  <si>
    <t>0..1</t>
  </si>
  <si>
    <t>rootconcept</t>
  </si>
  <si>
    <t>NL-CM:14.3.1</t>
  </si>
  <si>
    <t>Root concept of the MedicalRestraints information model. This root concept contains all data elements of the MedicalRestraints information model.</t>
  </si>
  <si>
    <t>EN: LegalStatus</t>
  </si>
  <si>
    <t>CD</t>
  </si>
  <si>
    <t>data</t>
  </si>
  <si>
    <t>NL-CM:14.3.2</t>
  </si>
  <si>
    <t>The legal situation that applies to the patient. The code of the legal status is based on the Vektis/AZR code list COD232-VEKT Legal Status.</t>
  </si>
  <si>
    <t>SNOMED CT: 303186005 Legal status of patient</t>
  </si>
  <si>
    <t>EN: LegallyCapable</t>
  </si>
  <si>
    <t>BL</t>
  </si>
  <si>
    <t>NL-CM:14.3.3</t>
  </si>
  <si>
    <t>Indicator stating whether the patient is deemed capable of overseeing the consequences of a certain procedure, situation or decision.</t>
  </si>
  <si>
    <t>EN: LegallyCapableExplanation</t>
  </si>
  <si>
    <t>ST</t>
  </si>
  <si>
    <t>NL-CM:14.3.4</t>
  </si>
  <si>
    <t>Explanation of the decisions which the patient is legally capable of making.</t>
  </si>
  <si>
    <t>LOINC: 48767-8 Annotation comment</t>
  </si>
  <si>
    <t>If the patient is not legally capable, an explanation must be provided.</t>
  </si>
  <si>
    <t>EN: Restraint</t>
  </si>
  <si>
    <t>container</t>
  </si>
  <si>
    <t>NL-CM:14.3.5</t>
  </si>
  <si>
    <t>Container of the Restraint concept. This container contains all data elements of the Restraint concept.</t>
  </si>
  <si>
    <t>EN: TypeOfRestraint</t>
  </si>
  <si>
    <t>NL-CM:14.3.6</t>
  </si>
  <si>
    <t>The type of restraint describes the medical restraints. In a hospital setting, these restraints are mainly based on the Dutch Nurses and Carers Association’s Handbook "Vrijheidsbeperking in het ziekenhuis? Nee, tenzij…” [Medical Restraints in the Hospital? Not unless...].</t>
  </si>
  <si>
    <t>SNOMED CT: 225317005 Restriction of movement</t>
  </si>
  <si>
    <t>EN: Permission</t>
  </si>
  <si>
    <t>NL-CM:14.3.7</t>
  </si>
  <si>
    <t>The permission given to the healthcare provider(s) by the patient or legal representative to implement the medical restraint.</t>
  </si>
  <si>
    <t>SNOMED CT: 309370004 Consent status</t>
  </si>
  <si>
    <t>EN: StartEpisode</t>
  </si>
  <si>
    <t>TS</t>
  </si>
  <si>
    <t>NL-CM:14.3.8</t>
  </si>
  <si>
    <t>The date and time at which the restraints started.</t>
  </si>
  <si>
    <t>EN: EndOfEpisode</t>
  </si>
  <si>
    <t>NL-CM:14.3.9</t>
  </si>
  <si>
    <t>The date and time at which the restraints ended.</t>
  </si>
  <si>
    <t>EN: NursingProcedure</t>
  </si>
  <si>
    <t>0..*</t>
  </si>
  <si>
    <t>data,reference</t>
  </si>
  <si>
    <t>NL-CM:14.3.10</t>
  </si>
  <si>
    <t>Description of the nursing procedures involved in medical restraints.</t>
  </si>
  <si>
    <t>JuridischeStatus</t>
  </si>
  <si>
    <t>JuridischeStatusCodelijst</t>
  </si>
  <si>
    <t>Wilsbekwaam</t>
  </si>
  <si>
    <t>WilsbekwaamToelichting</t>
  </si>
  <si>
    <t>Interventie</t>
  </si>
  <si>
    <t>SoortInterventie</t>
  </si>
  <si>
    <t>Toestemming</t>
  </si>
  <si>
    <t>ToestemmingCodelijst</t>
  </si>
  <si>
    <t>AanvangEpisode</t>
  </si>
  <si>
    <t>EindeEpisode</t>
  </si>
  <si>
    <t>VerpleegkundigeActie</t>
  </si>
  <si>
    <t>This is a reference to concept VerpleegkundigeActie in information model VerpleegkundigeInterventie.</t>
  </si>
  <si>
    <t>Valueset OID: 2.16.840.1.113883.2.4.3.11.60.40.2.14.3.2</t>
  </si>
  <si>
    <t>Conceptname</t>
  </si>
  <si>
    <t>Conceptcode</t>
  </si>
  <si>
    <t>Codesystem name</t>
  </si>
  <si>
    <t>Codesystem OID</t>
  </si>
  <si>
    <t>Rechterlijke machtiging (rm) voorlopig / voortgezette machtiging</t>
  </si>
  <si>
    <t>Juridische Status</t>
  </si>
  <si>
    <t>2.16.840.1.113883.2.4.3.11.22.232</t>
  </si>
  <si>
    <t>RM op eigen verzoek</t>
  </si>
  <si>
    <t>RM met voorwaardelijk ontslag</t>
  </si>
  <si>
    <t>Onder toezichtstelling (ots)</t>
  </si>
  <si>
    <t>In bewaringstelling (ibs)</t>
  </si>
  <si>
    <t>Voogdij</t>
  </si>
  <si>
    <t>Bewindvoering</t>
  </si>
  <si>
    <t>Mentorschap</t>
  </si>
  <si>
    <t>Onder curatele stelling</t>
  </si>
  <si>
    <t>Zaakwaarneming</t>
  </si>
  <si>
    <t>Strafrechterlijke justitiële contacten: tbs</t>
  </si>
  <si>
    <t>Strafrechterlijke justitiële contacten: overig</t>
  </si>
  <si>
    <t>Valueset OID: 2.16.840.1.113883.2.4.3.11.60.40.2.14.3.1</t>
  </si>
  <si>
    <t>Geen instemming patiënt</t>
  </si>
  <si>
    <t>InstemmingStatus</t>
  </si>
  <si>
    <t>2.16.840.1.113883.2.4.3.11.60.40.4.6.1</t>
  </si>
  <si>
    <t>Geen instemming wettelijk vertegenwoordiger</t>
  </si>
  <si>
    <t>Instemming wettelijke vertegenwoordiger</t>
  </si>
  <si>
    <t>Instemming patiënt</t>
  </si>
  <si>
    <t>Disclaimer</t>
  </si>
  <si>
    <t>This Health and Care Information Model (a.k.a Clinical Building Block) has been made in collaboration with several different parties in healthcare. These parties asked Nictiz to manage good maintenance and development of the information models. Hereafter, these parties and Nictiz are referred to as the collaborating parties. The collaborating parties paid utmost attention to the reliability and topicality of the data in these Health and Care Information Models. Omissions and inaccuracies may however occur. The collaborating parties are not liable for any damages resulting from omissions or inaccuracies in the information provided, nor are they liable for damages resulting from problems caused by or inherent to distributing information on the internet, such as malfunctions, interruptions, errors or delays in information or services provide by the parties to you or by you to the parties via a website or via e-mail, or any other digital means. The collaborating parties will also not accept liability for any damages resulting from the use of data, advice or ideas provided by or on behalf of the parties by means of this Health and Care Information Model. The parties will not accept any liability for the content of information in this Health and Care Information Model to which or from which a hyperlink is referred. In the event of contradictions in mentioned Health and Care Information Model documents and files, the most recent and highest version of the listed order in the revisions will indicate the priority of the documents in question. If information included in the digital version of this Health and Care Information Model is also distributed in writing, the written version will be leading in case of textual differences. This will apply if both have the same version number and date. A definitive version has priority over a draft version. A revised version has priority over previous versions.</t>
  </si>
  <si>
    <t>Terms of Use</t>
  </si>
  <si>
    <t>The user may use the information in this Health and Care Information Model without limitations. The copyright provisions in the paragraph concerned apply to copying, distributing and passing on information from this Health and Care Information Model.</t>
  </si>
  <si>
    <t>Copyrights</t>
  </si>
  <si>
    <t>The user may copy, distribute and pass on the information in this Health and Care Information Model under the conditions that apply for Creative Commons license Attribution-NonCommercial-ShareAlike 3.0 Netherlands (CC BY-NCSA-3.0). The content is available under Creative Commons Attribution-NonCommercial-ShareAlike 3.0 (see also http://creativecommons.org/licenses/by-nc-sa/3.0/nl/)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</si>
</sst>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theme="1"/>
      <name val="Calibri"/>
      <family val="2"/>
      <scheme val="minor"/>
    </font>
    <font>
      <b/>
      <sz val="11"/>
      <color rgb="FFFFFFFF"/>
      <name val="Calibri"/>
      <family val="2"/>
      <scheme val="minor"/>
    </font>
    <font>
      <sz val="11"/>
      <color rgb="FF000000"/>
      <name val="Calibri"/>
      <family val="2"/>
      <scheme val="minor"/>
    </font>
    <font>
      <b/>
      <sz val="11"/>
      <color rgb="FF000000"/>
      <name val="Calibri"/>
      <family val="2"/>
      <scheme val="minor"/>
    </font>
  </fonts>
  <fills count="6">
    <fill>
      <patternFill patternType="none"/>
    </fill>
    <fill>
      <patternFill patternType="gray125"/>
    </fill>
    <fill>
      <patternFill patternType="solid">
        <fgColor rgb="FF000099"/>
        <bgColor indexed="64"/>
      </patternFill>
    </fill>
    <fill>
      <patternFill patternType="solid">
        <fgColor rgb="FFE3E3E3"/>
        <bgColor indexed="64"/>
      </patternFill>
    </fill>
    <fill>
      <patternFill patternType="solid">
        <fgColor rgb="FFE8D7BE"/>
        <bgColor indexed="64"/>
      </patternFill>
    </fill>
    <fill>
      <patternFill patternType="solid">
        <fgColor rgb="FFD3D3D3"/>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20">
    <xf numFmtId="0" fontId="0" fillId="0" borderId="0" xfId="0"/>
    <xf numFmtId="49" fontId="1" fillId="2" borderId="1" xfId="0" applyNumberFormat="1" applyFont="1" applyFill="1" applyBorder="1" applyAlignment="1">
      <alignment vertical="top" wrapText="1"/>
    </xf>
    <xf numFmtId="49" fontId="0" fillId="0" borderId="1" xfId="0" applyNumberFormat="1" applyBorder="1" applyAlignment="1">
      <alignment vertical="top" wrapText="1"/>
    </xf>
    <xf numFmtId="49" fontId="1" fillId="2" borderId="1" xfId="0" applyNumberFormat="1" applyFont="1" applyFill="1" applyBorder="1" applyAlignment="1">
      <alignment vertical="top" wrapText="1"/>
    </xf>
    <xf numFmtId="49" fontId="0" fillId="0" borderId="1" xfId="0" applyNumberFormat="1" applyBorder="1" applyAlignment="1">
      <alignment vertical="top" wrapText="1"/>
    </xf>
    <xf numFmtId="49" fontId="2" fillId="3" borderId="1" xfId="0" applyNumberFormat="1" applyFont="1" applyFill="1" applyBorder="1" applyAlignment="1">
      <alignment vertical="top" wrapText="1"/>
    </xf>
    <xf numFmtId="49" fontId="2" fillId="4" borderId="1" xfId="0" applyNumberFormat="1" applyFont="1" applyFill="1" applyBorder="1" applyAlignment="1">
      <alignment vertical="top" wrapText="1"/>
    </xf>
    <xf numFmtId="0" fontId="1" fillId="2" borderId="2" xfId="0" applyNumberFormat="1" applyFont="1" applyFill="1" applyBorder="1" applyAlignment="1">
      <alignment vertical="top"/>
    </xf>
    <xf numFmtId="0" fontId="1" fillId="2" borderId="3" xfId="0" applyNumberFormat="1" applyFont="1" applyFill="1" applyBorder="1" applyAlignment="1">
      <alignment vertical="top"/>
    </xf>
    <xf numFmtId="0" fontId="1" fillId="2" borderId="4" xfId="0" applyNumberFormat="1" applyFont="1" applyFill="1" applyBorder="1" applyAlignment="1">
      <alignment vertical="top"/>
    </xf>
    <xf numFmtId="0" fontId="2" fillId="3" borderId="2" xfId="0" applyNumberFormat="1" applyFont="1" applyFill="1" applyBorder="1" applyAlignment="1">
      <alignment vertical="top"/>
    </xf>
    <xf numFmtId="0" fontId="2" fillId="3" borderId="3" xfId="0" applyNumberFormat="1" applyFont="1" applyFill="1" applyBorder="1" applyAlignment="1">
      <alignment vertical="top"/>
    </xf>
    <xf numFmtId="0" fontId="2" fillId="3" borderId="4" xfId="0" applyNumberFormat="1" applyFont="1" applyFill="1" applyBorder="1" applyAlignment="1">
      <alignment vertical="top"/>
    </xf>
    <xf numFmtId="0" fontId="0" fillId="0" borderId="2" xfId="0" applyNumberFormat="1" applyBorder="1" applyAlignment="1">
      <alignment vertical="top"/>
    </xf>
    <xf numFmtId="0" fontId="0" fillId="0" borderId="3" xfId="0" applyNumberFormat="1" applyBorder="1" applyAlignment="1">
      <alignment vertical="top"/>
    </xf>
    <xf numFmtId="0" fontId="0" fillId="0" borderId="4" xfId="0" applyNumberFormat="1" applyBorder="1" applyAlignment="1">
      <alignment vertical="top"/>
    </xf>
    <xf numFmtId="0" fontId="2" fillId="4" borderId="2" xfId="0" applyNumberFormat="1" applyFont="1" applyFill="1" applyBorder="1" applyAlignment="1">
      <alignment vertical="top"/>
    </xf>
    <xf numFmtId="0" fontId="2" fillId="4" borderId="3" xfId="0" applyNumberFormat="1" applyFont="1" applyFill="1" applyBorder="1" applyAlignment="1">
      <alignment vertical="top"/>
    </xf>
    <xf numFmtId="0" fontId="2" fillId="4" borderId="4" xfId="0" applyNumberFormat="1" applyFont="1" applyFill="1" applyBorder="1" applyAlignment="1">
      <alignment vertical="top"/>
    </xf>
    <xf numFmtId="49" fontId="3" fillId="5" borderId="1" xfId="0" applyNumberFormat="1" applyFont="1" applyFill="1" applyBorder="1" applyAlignment="1">
      <alignment vertical="top" wrapText="1"/>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25400</xdr:colOff>
      <xdr:row>3</xdr:row>
      <xdr:rowOff>86360</xdr:rowOff>
    </xdr:from>
    <xdr:to>
      <xdr:col>16</xdr:col>
      <xdr:colOff>111125</xdr:colOff>
      <xdr:row>30</xdr:row>
      <xdr:rowOff>168275</xdr:rowOff>
    </xdr:to>
    <xdr:pic>
      <xdr:nvPicPr>
        <xdr:cNvPr id="2" name="Afbeelding 1"/>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35000" y="635000"/>
          <a:ext cx="9229725" cy="5019675"/>
        </a:xfrm>
        <a:prstGeom prst="rect">
          <a:avLst/>
        </a:prstGeom>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10"/>
  <sheetViews>
    <sheetView workbookViewId="0"/>
  </sheetViews>
  <sheetFormatPr defaultRowHeight="14.4" x14ac:dyDescent="0.3"/>
  <cols>
    <col min="2" max="2" width="15.77734375" customWidth="1"/>
    <col min="3" max="3" width="100.77734375" customWidth="1"/>
  </cols>
  <sheetData>
    <row r="2" spans="2:3" x14ac:dyDescent="0.3">
      <c r="B2" s="1" t="s">
        <v>0</v>
      </c>
      <c r="C2" s="1" t="s">
        <v>1</v>
      </c>
    </row>
    <row r="3" spans="2:3" x14ac:dyDescent="0.3">
      <c r="B3" s="2" t="s">
        <v>2</v>
      </c>
      <c r="C3" s="2" t="s">
        <v>3</v>
      </c>
    </row>
    <row r="4" spans="2:3" x14ac:dyDescent="0.3">
      <c r="B4" s="2" t="s">
        <v>4</v>
      </c>
      <c r="C4" s="2" t="s">
        <v>34</v>
      </c>
    </row>
    <row r="5" spans="2:3" x14ac:dyDescent="0.3">
      <c r="B5" s="2" t="s">
        <v>5</v>
      </c>
      <c r="C5" s="2" t="s">
        <v>35</v>
      </c>
    </row>
    <row r="6" spans="2:3" x14ac:dyDescent="0.3">
      <c r="B6" s="2" t="s">
        <v>6</v>
      </c>
      <c r="C6" s="2" t="s">
        <v>36</v>
      </c>
    </row>
    <row r="7" spans="2:3" x14ac:dyDescent="0.3">
      <c r="B7" s="2" t="s">
        <v>7</v>
      </c>
      <c r="C7" s="2" t="s">
        <v>8</v>
      </c>
    </row>
    <row r="8" spans="2:3" ht="100.8" x14ac:dyDescent="0.3">
      <c r="B8" s="2" t="s">
        <v>32</v>
      </c>
      <c r="C8" s="2" t="s">
        <v>33</v>
      </c>
    </row>
    <row r="9" spans="2:3" ht="72" x14ac:dyDescent="0.3">
      <c r="B9" s="2" t="s">
        <v>37</v>
      </c>
      <c r="C9" s="2" t="s">
        <v>38</v>
      </c>
    </row>
    <row r="10" spans="2:3" ht="28.8" x14ac:dyDescent="0.3">
      <c r="B10" s="2" t="s">
        <v>39</v>
      </c>
      <c r="C10" s="2" t="s">
        <v>40</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24"/>
  <sheetViews>
    <sheetView workbookViewId="0"/>
  </sheetViews>
  <sheetFormatPr defaultRowHeight="14.4" x14ac:dyDescent="0.3"/>
  <cols>
    <col min="2" max="2" width="35.77734375" customWidth="1"/>
    <col min="3" max="3" width="70.77734375" customWidth="1"/>
  </cols>
  <sheetData>
    <row r="2" spans="2:3" x14ac:dyDescent="0.3">
      <c r="B2" s="3" t="s">
        <v>9</v>
      </c>
      <c r="C2" s="4"/>
    </row>
    <row r="3" spans="2:3" x14ac:dyDescent="0.3">
      <c r="B3" s="2" t="s">
        <v>10</v>
      </c>
      <c r="C3" s="2" t="str">
        <f>"Werkgroep RadB Verpleegkundige Gegevens"</f>
        <v>Werkgroep RadB Verpleegkundige Gegevens</v>
      </c>
    </row>
    <row r="4" spans="2:3" x14ac:dyDescent="0.3">
      <c r="B4" s="2" t="s">
        <v>11</v>
      </c>
      <c r="C4" s="2" t="str">
        <f>"*"</f>
        <v>*</v>
      </c>
    </row>
    <row r="5" spans="2:3" x14ac:dyDescent="0.3">
      <c r="B5" s="2" t="s">
        <v>12</v>
      </c>
      <c r="C5" s="2" t="str">
        <f>"*"</f>
        <v>*</v>
      </c>
    </row>
    <row r="6" spans="2:3" x14ac:dyDescent="0.3">
      <c r="B6" s="2" t="s">
        <v>13</v>
      </c>
      <c r="C6" s="2" t="str">
        <f>"*"</f>
        <v>*</v>
      </c>
    </row>
    <row r="7" spans="2:3" x14ac:dyDescent="0.3">
      <c r="B7" s="2" t="s">
        <v>14</v>
      </c>
      <c r="C7" s="2" t="str">
        <f>"Werkgroep RadB Verpleegkundige Gegevens"</f>
        <v>Werkgroep RadB Verpleegkundige Gegevens</v>
      </c>
    </row>
    <row r="8" spans="2:3" x14ac:dyDescent="0.3">
      <c r="B8" s="2" t="s">
        <v>15</v>
      </c>
      <c r="C8" s="2" t="str">
        <f>"5-5-2014"</f>
        <v>5-5-2014</v>
      </c>
    </row>
    <row r="9" spans="2:3" x14ac:dyDescent="0.3">
      <c r="B9" s="2" t="s">
        <v>16</v>
      </c>
      <c r="C9" s="2" t="str">
        <f>""</f>
        <v/>
      </c>
    </row>
    <row r="10" spans="2:3" x14ac:dyDescent="0.3">
      <c r="B10" s="2" t="s">
        <v>17</v>
      </c>
      <c r="C10" s="2" t="str">
        <f>"nl"</f>
        <v>nl</v>
      </c>
    </row>
    <row r="11" spans="2:3" x14ac:dyDescent="0.3">
      <c r="B11" s="2" t="s">
        <v>18</v>
      </c>
      <c r="C11" s="2" t="str">
        <f>""</f>
        <v/>
      </c>
    </row>
    <row r="12" spans="2:3" x14ac:dyDescent="0.3">
      <c r="B12" s="2" t="s">
        <v>19</v>
      </c>
      <c r="C12" s="2" t="str">
        <f>"PM"</f>
        <v>PM</v>
      </c>
    </row>
    <row r="13" spans="2:3" x14ac:dyDescent="0.3">
      <c r="B13" s="2" t="s">
        <v>20</v>
      </c>
      <c r="C13" s="2" t="str">
        <f>""</f>
        <v/>
      </c>
    </row>
    <row r="14" spans="2:3" x14ac:dyDescent="0.3">
      <c r="B14" s="2" t="s">
        <v>21</v>
      </c>
      <c r="C14" s="2" t="str">
        <f>"2.16.840.1.113883.2.4.3.11.60.40.3.14.3"</f>
        <v>2.16.840.1.113883.2.4.3.11.60.40.3.14.3</v>
      </c>
    </row>
    <row r="15" spans="2:3" x14ac:dyDescent="0.3">
      <c r="B15" s="2" t="s">
        <v>22</v>
      </c>
      <c r="C15" s="2" t="str">
        <f>"Vrijheidsbeperkendemaatregelen, wilsbekwaamheid, interventies"</f>
        <v>Vrijheidsbeperkendemaatregelen, wilsbekwaamheid, interventies</v>
      </c>
    </row>
    <row r="16" spans="2:3" x14ac:dyDescent="0.3">
      <c r="B16" s="2" t="s">
        <v>23</v>
      </c>
      <c r="C16" s="2" t="str">
        <f>"Final"</f>
        <v>Final</v>
      </c>
    </row>
    <row r="17" spans="2:3" x14ac:dyDescent="0.3">
      <c r="B17" s="2" t="s">
        <v>24</v>
      </c>
      <c r="C17" s="2" t="str">
        <f>"Werkgroep RadB Verpleegkundige Gegevens"</f>
        <v>Werkgroep RadB Verpleegkundige Gegevens</v>
      </c>
    </row>
    <row r="18" spans="2:3" x14ac:dyDescent="0.3">
      <c r="B18" s="2" t="s">
        <v>25</v>
      </c>
      <c r="C18" s="2" t="str">
        <f>"nl.zorg.VrijheidsbeperkendeMaatregelen"</f>
        <v>nl.zorg.VrijheidsbeperkendeMaatregelen</v>
      </c>
    </row>
    <row r="19" spans="2:3" x14ac:dyDescent="0.3">
      <c r="B19" s="2" t="s">
        <v>26</v>
      </c>
      <c r="C19" s="2" t="str">
        <f>"1-5-2016"</f>
        <v>1-5-2016</v>
      </c>
    </row>
    <row r="20" spans="2:3" x14ac:dyDescent="0.3">
      <c r="B20" s="2" t="s">
        <v>27</v>
      </c>
      <c r="C20" s="2" t="str">
        <f>"Published"</f>
        <v>Published</v>
      </c>
    </row>
    <row r="21" spans="2:3" x14ac:dyDescent="0.3">
      <c r="B21" s="2" t="s">
        <v>28</v>
      </c>
      <c r="C21" s="2" t="str">
        <f>"Projectgroep RadB Verpleegkundige Gegevens &amp; Kerngroep Registratie aan de Bron"</f>
        <v>Projectgroep RadB Verpleegkundige Gegevens &amp; Kerngroep Registratie aan de Bron</v>
      </c>
    </row>
    <row r="22" spans="2:3" x14ac:dyDescent="0.3">
      <c r="B22" s="2" t="s">
        <v>29</v>
      </c>
      <c r="C22" s="2" t="str">
        <f>"8-9-2015"</f>
        <v>8-9-2015</v>
      </c>
    </row>
    <row r="23" spans="2:3" x14ac:dyDescent="0.3">
      <c r="B23" s="2" t="s">
        <v>30</v>
      </c>
      <c r="C23" s="2" t="str">
        <f>"nl.nfu.VrijheidsbeperkendeMaatregelen-v1.0"</f>
        <v>nl.nfu.VrijheidsbeperkendeMaatregelen-v1.0</v>
      </c>
    </row>
    <row r="24" spans="2:3" x14ac:dyDescent="0.3">
      <c r="B24" s="2" t="s">
        <v>31</v>
      </c>
      <c r="C24" s="2" t="str">
        <f>"3.0"</f>
        <v>3.0</v>
      </c>
    </row>
  </sheetData>
  <mergeCells count="1">
    <mergeCell ref="B2:C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3"/>
  <sheetData>
    <row r="1" spans="1:1" x14ac:dyDescent="0.3">
      <c r="A1" s="2"/>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P12"/>
  <sheetViews>
    <sheetView tabSelected="1" workbookViewId="0"/>
  </sheetViews>
  <sheetFormatPr defaultRowHeight="14.4" x14ac:dyDescent="0.3"/>
  <cols>
    <col min="2" max="6" width="2.77734375" customWidth="1"/>
    <col min="7" max="7" width="15.77734375" customWidth="1"/>
    <col min="8" max="8" width="25.77734375" customWidth="1"/>
    <col min="9" max="10" width="5.77734375" customWidth="1"/>
    <col min="11" max="11" width="10.77734375" customWidth="1"/>
    <col min="12" max="12" width="15.77734375" customWidth="1"/>
    <col min="13" max="13" width="30.77734375" customWidth="1"/>
    <col min="14" max="14" width="20.77734375" customWidth="1"/>
    <col min="15" max="16" width="30.77734375" customWidth="1"/>
  </cols>
  <sheetData>
    <row r="2" spans="2:16" x14ac:dyDescent="0.3">
      <c r="B2" s="7" t="s">
        <v>32</v>
      </c>
      <c r="C2" s="8"/>
      <c r="D2" s="8"/>
      <c r="E2" s="8"/>
      <c r="F2" s="8"/>
      <c r="G2" s="9"/>
      <c r="H2" s="1" t="s">
        <v>41</v>
      </c>
      <c r="I2" s="1" t="s">
        <v>42</v>
      </c>
      <c r="J2" s="1" t="s">
        <v>43</v>
      </c>
      <c r="K2" s="1" t="s">
        <v>44</v>
      </c>
      <c r="L2" s="1" t="s">
        <v>45</v>
      </c>
      <c r="M2" s="1" t="s">
        <v>46</v>
      </c>
      <c r="N2" s="1" t="s">
        <v>47</v>
      </c>
      <c r="O2" s="1" t="s">
        <v>48</v>
      </c>
      <c r="P2" s="1" t="s">
        <v>49</v>
      </c>
    </row>
    <row r="3" spans="2:16" ht="49.95" customHeight="1" x14ac:dyDescent="0.3">
      <c r="B3" s="10" t="s">
        <v>50</v>
      </c>
      <c r="C3" s="11"/>
      <c r="D3" s="11"/>
      <c r="E3" s="11"/>
      <c r="F3" s="11"/>
      <c r="G3" s="12"/>
      <c r="H3" s="5" t="s">
        <v>51</v>
      </c>
      <c r="I3" s="5"/>
      <c r="J3" s="5" t="s">
        <v>52</v>
      </c>
      <c r="K3" s="5" t="s">
        <v>53</v>
      </c>
      <c r="L3" s="5" t="s">
        <v>54</v>
      </c>
      <c r="M3" s="5" t="s">
        <v>55</v>
      </c>
      <c r="N3" s="5"/>
      <c r="O3" s="5"/>
      <c r="P3" s="5"/>
    </row>
    <row r="4" spans="2:16" ht="49.95" customHeight="1" x14ac:dyDescent="0.3">
      <c r="B4" s="13"/>
      <c r="C4" s="14" t="s">
        <v>96</v>
      </c>
      <c r="D4" s="14"/>
      <c r="E4" s="14"/>
      <c r="F4" s="14"/>
      <c r="G4" s="15"/>
      <c r="H4" s="2" t="s">
        <v>56</v>
      </c>
      <c r="I4" s="2" t="s">
        <v>57</v>
      </c>
      <c r="J4" s="2" t="s">
        <v>52</v>
      </c>
      <c r="K4" s="2" t="s">
        <v>58</v>
      </c>
      <c r="L4" s="2" t="s">
        <v>59</v>
      </c>
      <c r="M4" s="2" t="s">
        <v>60</v>
      </c>
      <c r="N4" s="2" t="s">
        <v>61</v>
      </c>
      <c r="O4" s="2" t="s">
        <v>97</v>
      </c>
      <c r="P4" s="2"/>
    </row>
    <row r="5" spans="2:16" ht="49.95" customHeight="1" x14ac:dyDescent="0.3">
      <c r="B5" s="13"/>
      <c r="C5" s="14" t="s">
        <v>98</v>
      </c>
      <c r="D5" s="14"/>
      <c r="E5" s="14"/>
      <c r="F5" s="14"/>
      <c r="G5" s="15"/>
      <c r="H5" s="2" t="s">
        <v>62</v>
      </c>
      <c r="I5" s="2" t="s">
        <v>63</v>
      </c>
      <c r="J5" s="2">
        <v>1</v>
      </c>
      <c r="K5" s="2" t="s">
        <v>58</v>
      </c>
      <c r="L5" s="2" t="s">
        <v>64</v>
      </c>
      <c r="M5" s="2" t="s">
        <v>65</v>
      </c>
      <c r="N5" s="2"/>
      <c r="O5" s="2"/>
      <c r="P5" s="2"/>
    </row>
    <row r="6" spans="2:16" ht="43.2" x14ac:dyDescent="0.3">
      <c r="B6" s="13"/>
      <c r="C6" s="14" t="s">
        <v>99</v>
      </c>
      <c r="D6" s="14"/>
      <c r="E6" s="14"/>
      <c r="F6" s="14"/>
      <c r="G6" s="15"/>
      <c r="H6" s="2" t="s">
        <v>66</v>
      </c>
      <c r="I6" s="2" t="s">
        <v>67</v>
      </c>
      <c r="J6" s="2" t="s">
        <v>52</v>
      </c>
      <c r="K6" s="2" t="s">
        <v>58</v>
      </c>
      <c r="L6" s="2" t="s">
        <v>68</v>
      </c>
      <c r="M6" s="2" t="s">
        <v>69</v>
      </c>
      <c r="N6" s="2" t="s">
        <v>70</v>
      </c>
      <c r="O6" s="2"/>
      <c r="P6" s="2" t="s">
        <v>71</v>
      </c>
    </row>
    <row r="7" spans="2:16" ht="43.2" x14ac:dyDescent="0.3">
      <c r="B7" s="16"/>
      <c r="C7" s="17" t="s">
        <v>100</v>
      </c>
      <c r="D7" s="17"/>
      <c r="E7" s="17"/>
      <c r="F7" s="17"/>
      <c r="G7" s="18"/>
      <c r="H7" s="6" t="s">
        <v>72</v>
      </c>
      <c r="I7" s="6"/>
      <c r="J7" s="6" t="s">
        <v>52</v>
      </c>
      <c r="K7" s="6" t="s">
        <v>73</v>
      </c>
      <c r="L7" s="6" t="s">
        <v>74</v>
      </c>
      <c r="M7" s="6" t="s">
        <v>75</v>
      </c>
      <c r="N7" s="6"/>
      <c r="O7" s="6"/>
      <c r="P7" s="6"/>
    </row>
    <row r="8" spans="2:16" ht="49.95" customHeight="1" x14ac:dyDescent="0.3">
      <c r="B8" s="13"/>
      <c r="C8" s="14"/>
      <c r="D8" s="14" t="s">
        <v>101</v>
      </c>
      <c r="E8" s="14"/>
      <c r="F8" s="14"/>
      <c r="G8" s="15"/>
      <c r="H8" s="2" t="s">
        <v>76</v>
      </c>
      <c r="I8" s="2" t="s">
        <v>67</v>
      </c>
      <c r="J8" s="2">
        <v>1</v>
      </c>
      <c r="K8" s="2" t="s">
        <v>58</v>
      </c>
      <c r="L8" s="2" t="s">
        <v>77</v>
      </c>
      <c r="M8" s="2" t="s">
        <v>78</v>
      </c>
      <c r="N8" s="2" t="s">
        <v>79</v>
      </c>
      <c r="O8" s="2"/>
      <c r="P8" s="2"/>
    </row>
    <row r="9" spans="2:16" ht="49.95" customHeight="1" x14ac:dyDescent="0.3">
      <c r="B9" s="13"/>
      <c r="C9" s="14"/>
      <c r="D9" s="14" t="s">
        <v>102</v>
      </c>
      <c r="E9" s="14"/>
      <c r="F9" s="14"/>
      <c r="G9" s="15"/>
      <c r="H9" s="2" t="s">
        <v>80</v>
      </c>
      <c r="I9" s="2" t="s">
        <v>57</v>
      </c>
      <c r="J9" s="2">
        <v>1</v>
      </c>
      <c r="K9" s="2" t="s">
        <v>58</v>
      </c>
      <c r="L9" s="2" t="s">
        <v>81</v>
      </c>
      <c r="M9" s="2" t="s">
        <v>82</v>
      </c>
      <c r="N9" s="2" t="s">
        <v>83</v>
      </c>
      <c r="O9" s="2" t="s">
        <v>103</v>
      </c>
      <c r="P9" s="2"/>
    </row>
    <row r="10" spans="2:16" ht="28.8" x14ac:dyDescent="0.3">
      <c r="B10" s="13"/>
      <c r="C10" s="14"/>
      <c r="D10" s="14" t="s">
        <v>104</v>
      </c>
      <c r="E10" s="14"/>
      <c r="F10" s="14"/>
      <c r="G10" s="15"/>
      <c r="H10" s="2" t="s">
        <v>84</v>
      </c>
      <c r="I10" s="2" t="s">
        <v>85</v>
      </c>
      <c r="J10" s="2" t="s">
        <v>52</v>
      </c>
      <c r="K10" s="2" t="s">
        <v>58</v>
      </c>
      <c r="L10" s="2" t="s">
        <v>86</v>
      </c>
      <c r="M10" s="2" t="s">
        <v>87</v>
      </c>
      <c r="N10" s="2"/>
      <c r="O10" s="2"/>
      <c r="P10" s="2"/>
    </row>
    <row r="11" spans="2:16" ht="28.8" x14ac:dyDescent="0.3">
      <c r="B11" s="13"/>
      <c r="C11" s="14"/>
      <c r="D11" s="14" t="s">
        <v>105</v>
      </c>
      <c r="E11" s="14"/>
      <c r="F11" s="14"/>
      <c r="G11" s="15"/>
      <c r="H11" s="2" t="s">
        <v>88</v>
      </c>
      <c r="I11" s="2" t="s">
        <v>85</v>
      </c>
      <c r="J11" s="2" t="s">
        <v>52</v>
      </c>
      <c r="K11" s="2" t="s">
        <v>58</v>
      </c>
      <c r="L11" s="2" t="s">
        <v>89</v>
      </c>
      <c r="M11" s="2" t="s">
        <v>90</v>
      </c>
      <c r="N11" s="2"/>
      <c r="O11" s="2"/>
      <c r="P11" s="2"/>
    </row>
    <row r="12" spans="2:16" ht="49.95" customHeight="1" x14ac:dyDescent="0.3">
      <c r="B12" s="13"/>
      <c r="C12" s="14" t="s">
        <v>106</v>
      </c>
      <c r="D12" s="14"/>
      <c r="E12" s="14"/>
      <c r="F12" s="14"/>
      <c r="G12" s="15"/>
      <c r="H12" s="2" t="s">
        <v>91</v>
      </c>
      <c r="I12" s="2"/>
      <c r="J12" s="2" t="s">
        <v>92</v>
      </c>
      <c r="K12" s="2" t="s">
        <v>93</v>
      </c>
      <c r="L12" s="2" t="s">
        <v>94</v>
      </c>
      <c r="M12" s="2" t="s">
        <v>95</v>
      </c>
      <c r="N12" s="2"/>
      <c r="O12" s="2" t="s">
        <v>107</v>
      </c>
      <c r="P12" s="2"/>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G16"/>
  <sheetViews>
    <sheetView workbookViewId="0"/>
  </sheetViews>
  <sheetFormatPr defaultRowHeight="14.4" x14ac:dyDescent="0.3"/>
  <cols>
    <col min="3" max="3" width="54.21875" bestFit="1" customWidth="1"/>
    <col min="4" max="4" width="12.109375" bestFit="1" customWidth="1"/>
    <col min="5" max="5" width="16.5546875" bestFit="1" customWidth="1"/>
    <col min="6" max="6" width="30.109375" bestFit="1" customWidth="1"/>
    <col min="7" max="7" width="54.21875" bestFit="1" customWidth="1"/>
  </cols>
  <sheetData>
    <row r="3" spans="3:7" x14ac:dyDescent="0.3">
      <c r="C3" s="3" t="s">
        <v>97</v>
      </c>
      <c r="D3" s="3"/>
      <c r="E3" s="3" t="s">
        <v>108</v>
      </c>
      <c r="F3" s="4"/>
      <c r="G3" s="4"/>
    </row>
    <row r="4" spans="3:7" x14ac:dyDescent="0.3">
      <c r="C4" s="19" t="s">
        <v>109</v>
      </c>
      <c r="D4" s="19" t="s">
        <v>110</v>
      </c>
      <c r="E4" s="19" t="s">
        <v>111</v>
      </c>
      <c r="F4" s="19" t="s">
        <v>112</v>
      </c>
      <c r="G4" s="19" t="s">
        <v>1</v>
      </c>
    </row>
    <row r="5" spans="3:7" x14ac:dyDescent="0.3">
      <c r="C5" s="2" t="s">
        <v>113</v>
      </c>
      <c r="D5" s="2">
        <v>1</v>
      </c>
      <c r="E5" s="2" t="s">
        <v>114</v>
      </c>
      <c r="F5" s="2" t="s">
        <v>115</v>
      </c>
      <c r="G5" s="2" t="s">
        <v>113</v>
      </c>
    </row>
    <row r="6" spans="3:7" x14ac:dyDescent="0.3">
      <c r="C6" s="2" t="s">
        <v>116</v>
      </c>
      <c r="D6" s="2">
        <v>2</v>
      </c>
      <c r="E6" s="2" t="s">
        <v>114</v>
      </c>
      <c r="F6" s="2" t="s">
        <v>115</v>
      </c>
      <c r="G6" s="2" t="s">
        <v>116</v>
      </c>
    </row>
    <row r="7" spans="3:7" x14ac:dyDescent="0.3">
      <c r="C7" s="2" t="s">
        <v>117</v>
      </c>
      <c r="D7" s="2">
        <v>3</v>
      </c>
      <c r="E7" s="2" t="s">
        <v>114</v>
      </c>
      <c r="F7" s="2" t="s">
        <v>115</v>
      </c>
      <c r="G7" s="2" t="s">
        <v>117</v>
      </c>
    </row>
    <row r="8" spans="3:7" x14ac:dyDescent="0.3">
      <c r="C8" s="2" t="s">
        <v>118</v>
      </c>
      <c r="D8" s="2">
        <v>4</v>
      </c>
      <c r="E8" s="2" t="s">
        <v>114</v>
      </c>
      <c r="F8" s="2" t="s">
        <v>115</v>
      </c>
      <c r="G8" s="2" t="s">
        <v>118</v>
      </c>
    </row>
    <row r="9" spans="3:7" x14ac:dyDescent="0.3">
      <c r="C9" s="2" t="s">
        <v>119</v>
      </c>
      <c r="D9" s="2">
        <v>5</v>
      </c>
      <c r="E9" s="2" t="s">
        <v>114</v>
      </c>
      <c r="F9" s="2" t="s">
        <v>115</v>
      </c>
      <c r="G9" s="2" t="s">
        <v>119</v>
      </c>
    </row>
    <row r="10" spans="3:7" x14ac:dyDescent="0.3">
      <c r="C10" s="2" t="s">
        <v>120</v>
      </c>
      <c r="D10" s="2">
        <v>6</v>
      </c>
      <c r="E10" s="2" t="s">
        <v>114</v>
      </c>
      <c r="F10" s="2" t="s">
        <v>115</v>
      </c>
      <c r="G10" s="2" t="s">
        <v>120</v>
      </c>
    </row>
    <row r="11" spans="3:7" x14ac:dyDescent="0.3">
      <c r="C11" s="2" t="s">
        <v>121</v>
      </c>
      <c r="D11" s="2">
        <v>7</v>
      </c>
      <c r="E11" s="2" t="s">
        <v>114</v>
      </c>
      <c r="F11" s="2" t="s">
        <v>115</v>
      </c>
      <c r="G11" s="2" t="s">
        <v>121</v>
      </c>
    </row>
    <row r="12" spans="3:7" x14ac:dyDescent="0.3">
      <c r="C12" s="2" t="s">
        <v>122</v>
      </c>
      <c r="D12" s="2">
        <v>8</v>
      </c>
      <c r="E12" s="2" t="s">
        <v>114</v>
      </c>
      <c r="F12" s="2" t="s">
        <v>115</v>
      </c>
      <c r="G12" s="2" t="s">
        <v>122</v>
      </c>
    </row>
    <row r="13" spans="3:7" x14ac:dyDescent="0.3">
      <c r="C13" s="2" t="s">
        <v>123</v>
      </c>
      <c r="D13" s="2">
        <v>9</v>
      </c>
      <c r="E13" s="2" t="s">
        <v>114</v>
      </c>
      <c r="F13" s="2" t="s">
        <v>115</v>
      </c>
      <c r="G13" s="2" t="s">
        <v>123</v>
      </c>
    </row>
    <row r="14" spans="3:7" x14ac:dyDescent="0.3">
      <c r="C14" s="2" t="s">
        <v>124</v>
      </c>
      <c r="D14" s="2">
        <v>10</v>
      </c>
      <c r="E14" s="2" t="s">
        <v>114</v>
      </c>
      <c r="F14" s="2" t="s">
        <v>115</v>
      </c>
      <c r="G14" s="2" t="s">
        <v>124</v>
      </c>
    </row>
    <row r="15" spans="3:7" x14ac:dyDescent="0.3">
      <c r="C15" s="2" t="s">
        <v>125</v>
      </c>
      <c r="D15" s="2">
        <v>11</v>
      </c>
      <c r="E15" s="2" t="s">
        <v>114</v>
      </c>
      <c r="F15" s="2" t="s">
        <v>115</v>
      </c>
      <c r="G15" s="2" t="s">
        <v>125</v>
      </c>
    </row>
    <row r="16" spans="3:7" x14ac:dyDescent="0.3">
      <c r="C16" s="2" t="s">
        <v>126</v>
      </c>
      <c r="D16" s="2">
        <v>12</v>
      </c>
      <c r="E16" s="2" t="s">
        <v>114</v>
      </c>
      <c r="F16" s="2" t="s">
        <v>115</v>
      </c>
      <c r="G16" s="2" t="s">
        <v>126</v>
      </c>
    </row>
  </sheetData>
  <mergeCells count="2">
    <mergeCell ref="C3:D3"/>
    <mergeCell ref="E3:G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G8"/>
  <sheetViews>
    <sheetView workbookViewId="0"/>
  </sheetViews>
  <sheetFormatPr defaultRowHeight="14.4" x14ac:dyDescent="0.3"/>
  <cols>
    <col min="3" max="3" width="39.109375" bestFit="1" customWidth="1"/>
    <col min="4" max="4" width="12.109375" bestFit="1" customWidth="1"/>
    <col min="5" max="5" width="16.5546875" bestFit="1" customWidth="1"/>
    <col min="6" max="6" width="33.88671875" bestFit="1" customWidth="1"/>
    <col min="7" max="7" width="39.109375" bestFit="1" customWidth="1"/>
  </cols>
  <sheetData>
    <row r="3" spans="3:7" x14ac:dyDescent="0.3">
      <c r="C3" s="3" t="s">
        <v>103</v>
      </c>
      <c r="D3" s="3"/>
      <c r="E3" s="3" t="s">
        <v>127</v>
      </c>
      <c r="F3" s="4"/>
      <c r="G3" s="4"/>
    </row>
    <row r="4" spans="3:7" x14ac:dyDescent="0.3">
      <c r="C4" s="19" t="s">
        <v>109</v>
      </c>
      <c r="D4" s="19" t="s">
        <v>110</v>
      </c>
      <c r="E4" s="19" t="s">
        <v>111</v>
      </c>
      <c r="F4" s="19" t="s">
        <v>112</v>
      </c>
      <c r="G4" s="19" t="s">
        <v>1</v>
      </c>
    </row>
    <row r="5" spans="3:7" x14ac:dyDescent="0.3">
      <c r="C5" s="2" t="s">
        <v>128</v>
      </c>
      <c r="D5" s="2">
        <v>1</v>
      </c>
      <c r="E5" s="2" t="s">
        <v>129</v>
      </c>
      <c r="F5" s="2" t="s">
        <v>130</v>
      </c>
      <c r="G5" s="2" t="s">
        <v>128</v>
      </c>
    </row>
    <row r="6" spans="3:7" x14ac:dyDescent="0.3">
      <c r="C6" s="2" t="s">
        <v>133</v>
      </c>
      <c r="D6" s="2">
        <v>2</v>
      </c>
      <c r="E6" s="2" t="s">
        <v>129</v>
      </c>
      <c r="F6" s="2" t="s">
        <v>130</v>
      </c>
      <c r="G6" s="2" t="s">
        <v>133</v>
      </c>
    </row>
    <row r="7" spans="3:7" x14ac:dyDescent="0.3">
      <c r="C7" s="2" t="s">
        <v>131</v>
      </c>
      <c r="D7" s="2">
        <v>3</v>
      </c>
      <c r="E7" s="2" t="s">
        <v>129</v>
      </c>
      <c r="F7" s="2" t="s">
        <v>130</v>
      </c>
      <c r="G7" s="2" t="s">
        <v>131</v>
      </c>
    </row>
    <row r="8" spans="3:7" x14ac:dyDescent="0.3">
      <c r="C8" s="2" t="s">
        <v>132</v>
      </c>
      <c r="D8" s="2">
        <v>4</v>
      </c>
      <c r="E8" s="2" t="s">
        <v>129</v>
      </c>
      <c r="F8" s="2" t="s">
        <v>130</v>
      </c>
      <c r="G8" s="2" t="s">
        <v>132</v>
      </c>
    </row>
  </sheetData>
  <mergeCells count="2">
    <mergeCell ref="C3:D3"/>
    <mergeCell ref="E3:G3"/>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7"/>
  <sheetViews>
    <sheetView workbookViewId="0"/>
  </sheetViews>
  <sheetFormatPr defaultRowHeight="14.4" x14ac:dyDescent="0.3"/>
  <cols>
    <col min="2" max="2" width="150.77734375" customWidth="1"/>
  </cols>
  <sheetData>
    <row r="2" spans="2:2" x14ac:dyDescent="0.3">
      <c r="B2" s="1" t="s">
        <v>134</v>
      </c>
    </row>
    <row r="3" spans="2:2" ht="158.4" x14ac:dyDescent="0.3">
      <c r="B3" s="2" t="s">
        <v>135</v>
      </c>
    </row>
    <row r="4" spans="2:2" x14ac:dyDescent="0.3">
      <c r="B4" s="1" t="s">
        <v>136</v>
      </c>
    </row>
    <row r="5" spans="2:2" ht="28.8" x14ac:dyDescent="0.3">
      <c r="B5" s="2" t="s">
        <v>137</v>
      </c>
    </row>
    <row r="6" spans="2:2" x14ac:dyDescent="0.3">
      <c r="B6" s="1" t="s">
        <v>138</v>
      </c>
    </row>
    <row r="7" spans="2:2" ht="43.2" x14ac:dyDescent="0.3">
      <c r="B7" s="2" t="s">
        <v>139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7</vt:i4>
      </vt:variant>
    </vt:vector>
  </HeadingPairs>
  <TitlesOfParts>
    <vt:vector size="7" baseType="lpstr">
      <vt:lpstr>About</vt:lpstr>
      <vt:lpstr>Metadata</vt:lpstr>
      <vt:lpstr>Information Model</vt:lpstr>
      <vt:lpstr>Data</vt:lpstr>
      <vt:lpstr>JuridischeStatusCodelijst</vt:lpstr>
      <vt:lpstr>ToestemmingCodelijst</vt:lpstr>
      <vt:lpstr>Terms of Use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spruyt</dc:creator>
  <cp:lastModifiedBy>spruyt</cp:lastModifiedBy>
  <dcterms:created xsi:type="dcterms:W3CDTF">2016-09-12T15:53:51Z</dcterms:created>
  <dcterms:modified xsi:type="dcterms:W3CDTF">2016-09-12T15:53:57Z</dcterms:modified>
</cp:coreProperties>
</file>