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64011"/>
  <mc:AlternateContent xmlns:mc="http://schemas.openxmlformats.org/markup-compatibility/2006">
    <mc:Choice Requires="x15">
      <x15ac:absPath xmlns:x15ac="http://schemas.microsoft.com/office/spreadsheetml/2010/11/ac" url="C:\Users\spruyt\AppData\Local\Temp\ZibExtraction\20160912160951\xls\"/>
    </mc:Choice>
  </mc:AlternateContent>
  <bookViews>
    <workbookView xWindow="0" yWindow="0" windowWidth="18624" windowHeight="10968" firstSheet="3" activeTab="3"/>
  </bookViews>
  <sheets>
    <sheet name="Voorblad" sheetId="2" r:id="rId1"/>
    <sheet name="Metadata" sheetId="3" r:id="rId2"/>
    <sheet name="Information Model" sheetId="4" r:id="rId3"/>
    <sheet name="Data" sheetId="5" r:id="rId4"/>
    <sheet name="Assigning Authorities" sheetId="6" r:id="rId5"/>
    <sheet name="AfdelingSpecialismeCodelijst" sheetId="7" r:id="rId6"/>
    <sheet name="OrganisatieTypeCodelijst" sheetId="8" r:id="rId7"/>
    <sheet name="Gebruiksvoorwaarden" sheetId="9" r:id="rId8"/>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3" l="1"/>
  <c r="C23" i="3"/>
  <c r="C22" i="3"/>
  <c r="C21" i="3"/>
  <c r="C20" i="3"/>
  <c r="C19" i="3"/>
  <c r="C18" i="3"/>
  <c r="C17" i="3"/>
  <c r="C16" i="3"/>
  <c r="C15" i="3"/>
  <c r="C14" i="3"/>
  <c r="C13" i="3"/>
  <c r="C12" i="3"/>
  <c r="C11" i="3"/>
  <c r="C10" i="3"/>
  <c r="C9" i="3"/>
  <c r="C8" i="3"/>
  <c r="C7" i="3"/>
  <c r="C6" i="3"/>
  <c r="C5" i="3"/>
  <c r="C4" i="3"/>
  <c r="C3" i="3"/>
</calcChain>
</file>

<file path=xl/sharedStrings.xml><?xml version="1.0" encoding="utf-8"?>
<sst xmlns="http://schemas.openxmlformats.org/spreadsheetml/2006/main" count="245" uniqueCount="161">
  <si>
    <t>Onderwerp</t>
  </si>
  <si>
    <t>Beschrijving</t>
  </si>
  <si>
    <t>Naam</t>
  </si>
  <si>
    <t>nl.zorg.Zorgaanbieder</t>
  </si>
  <si>
    <t>Versie</t>
  </si>
  <si>
    <t>Publicatie</t>
  </si>
  <si>
    <t>Aangemaakt op</t>
  </si>
  <si>
    <t>Gebaseerd op</t>
  </si>
  <si>
    <t>"Medische bouwstenen" publicatie 2016</t>
  </si>
  <si>
    <t>Metadata</t>
  </si>
  <si>
    <t>DCM::CoderList</t>
  </si>
  <si>
    <t>DCM::ContactInformation.Address</t>
  </si>
  <si>
    <t>DCM::ContactInformation.Name</t>
  </si>
  <si>
    <t>DCM::ContactInformation.Telecom</t>
  </si>
  <si>
    <t>DCM::ContentAuthorList</t>
  </si>
  <si>
    <t>DCM::CreationDate</t>
  </si>
  <si>
    <t>DCM::DeprecatedDate</t>
  </si>
  <si>
    <t>DCM::DescriptionLanguage</t>
  </si>
  <si>
    <t>DCM::EndorsingAuthority.Address</t>
  </si>
  <si>
    <t>DCM::EndorsingAuthority.Name</t>
  </si>
  <si>
    <t>DCM::EndorsingAuthority.Telecom</t>
  </si>
  <si>
    <t>DCM::Id</t>
  </si>
  <si>
    <t>DCM::KeywordList</t>
  </si>
  <si>
    <t>DCM::LifecycleStatus</t>
  </si>
  <si>
    <t>DCM::ModelerList</t>
  </si>
  <si>
    <t>DCM::Name</t>
  </si>
  <si>
    <t>DCM::PublicationDate</t>
  </si>
  <si>
    <t>DCM::PublicationStatus</t>
  </si>
  <si>
    <t>DCM::ReviewerList</t>
  </si>
  <si>
    <t>DCM::RevisionDate</t>
  </si>
  <si>
    <t>DCM::Superseeds</t>
  </si>
  <si>
    <t>DCM::Version</t>
  </si>
  <si>
    <t>Concept</t>
  </si>
  <si>
    <t>Een zorgaanbieder is een organisatie die medische-, paramedische- en/of verpleegkundige zorg aanbiedt, en ook daadwerkelijk verleent, aan cliënten/patiënten. Voorbeelden zijn: ziekenhuis, verpleeghuis, huisartsenpraktijk.</t>
  </si>
  <si>
    <t>3.0</t>
  </si>
  <si>
    <t>2016</t>
  </si>
  <si>
    <t>12-9-2016 16:27:45</t>
  </si>
  <si>
    <t>Purpose</t>
  </si>
  <si>
    <t>Het vastleggen van de relevante gegevens ten behoeve van identificatie van de organisatie, voor administratieve doeleinden.</t>
  </si>
  <si>
    <t>Alias</t>
  </si>
  <si>
    <t>Type</t>
  </si>
  <si>
    <t>Card.</t>
  </si>
  <si>
    <t>Stereotype</t>
  </si>
  <si>
    <t>Id</t>
  </si>
  <si>
    <t>Definitie</t>
  </si>
  <si>
    <t>DefinitieCode</t>
  </si>
  <si>
    <t>Verwijzing</t>
  </si>
  <si>
    <t>Constraints</t>
  </si>
  <si>
    <t>Zorgaanbieder</t>
  </si>
  <si>
    <t>EN: HealthcareProvider</t>
  </si>
  <si>
    <t>0..1</t>
  </si>
  <si>
    <t>rootconcept</t>
  </si>
  <si>
    <t>NL-CM:17.2.1</t>
  </si>
  <si>
    <t>EN: HealthcareProviderIdentificationNumber</t>
  </si>
  <si>
    <t>II</t>
  </si>
  <si>
    <t>0..*</t>
  </si>
  <si>
    <t>data</t>
  </si>
  <si>
    <t>NL-CM:17.2.2</t>
  </si>
  <si>
    <t>Identificerend nummer van de organisatie. Voor Nederlandse zorgaanbieders wordt hiervoor, indien mogelijk, het URA nummer of het AGB nummer gebruikt. Voor buitenlandse of niet aangesloten zorgaanbieders kan een ander uniek identificerend nummer gebruikt worden. Dit moet vergezeld gaan met de naam en/of code van de uitgevende organisatie.</t>
  </si>
  <si>
    <t>EN: OrganizationName</t>
  </si>
  <si>
    <t>ST</t>
  </si>
  <si>
    <t>NL-CM:17.2.3</t>
  </si>
  <si>
    <t>Naam van de organisatie. Indien een identificatienummer meegegeven wordt, moet de naam overeenkomen met de naam die bij het identificatienummer hoort.</t>
  </si>
  <si>
    <t>EN: DepartmentSpecialty</t>
  </si>
  <si>
    <t>CD</t>
  </si>
  <si>
    <t>NL-CM:17.2.7</t>
  </si>
  <si>
    <t>Het specialisme van de betrokken afdeling van de zorgaanbieder. Het afdelingsspecialisme kan gevuld worden indien bij het vermelden van een zorgaanbieder een nadere aanduiding gewenst is. Het betreft hierbij de erkende medische specialismen zoals vermeld in de wet BIG.</t>
  </si>
  <si>
    <t>EN: TelephoneE-mail::ContactInformation</t>
  </si>
  <si>
    <t>data,reference</t>
  </si>
  <si>
    <t>NL-CM:17.2.6</t>
  </si>
  <si>
    <t>De gegevens noodzakelijk om via telefoon en/of e-mail met de zorgaanbiedende organisatie contact op te nemen.</t>
  </si>
  <si>
    <t>EN: Address::Address information</t>
  </si>
  <si>
    <t>NL-CM:17.2.5</t>
  </si>
  <si>
    <t>Het fysieke adres van de locatie van de orgaanbieder.</t>
  </si>
  <si>
    <t>EN: OrganizationType</t>
  </si>
  <si>
    <t>NL-CM:17.2.4</t>
  </si>
  <si>
    <t>De type zorgaanbieder, bijvoorbeeld algemeen ziekenhuis en verpleeghuis. Indien dit veld gevuld is en voor het ZorgaanbiederIdentificatieNummer een AGB code gebruikt wordt dient het type overeen te komen met het type dat impliciet in de AGB code opgenomen is.</t>
  </si>
  <si>
    <t>Rootconcept van de bouwsteen Zorgaanbieder. Dit rootconcept bevat alle gegevenselementen van de bouwsteen Zorgaanbieder.</t>
  </si>
  <si>
    <t>ZorgaanbiederIdentificatieNummer</t>
  </si>
  <si>
    <t>UZI register abonneenummer (URA)_x000D_
Vektis AGB-zorgverlener tabel</t>
  </si>
  <si>
    <t>OrganisatieNaam</t>
  </si>
  <si>
    <t>AfdelingSpecialisme</t>
  </si>
  <si>
    <t>AfdelingSpecialismeCodelijst</t>
  </si>
  <si>
    <t>TelefoonEmail::Contactgegevens</t>
  </si>
  <si>
    <t>Dit is een verwijzing naar het concept Contactgegevens in de bouwsteen Patient.</t>
  </si>
  <si>
    <t>Adres::Adresgegevens</t>
  </si>
  <si>
    <t>Dit is een verwijzing naar het concept Adresgegevens in de bouwsteen Patient</t>
  </si>
  <si>
    <t>OrganisatieType</t>
  </si>
  <si>
    <t>OrganisatieTypeCodelijst</t>
  </si>
  <si>
    <t>Uitgevende instantie UZI register abonneenummer (URA)</t>
  </si>
  <si>
    <t>Identificerend nummer</t>
  </si>
  <si>
    <t>ID system OID</t>
  </si>
  <si>
    <t>UZI register abonneenummer (URA)</t>
  </si>
  <si>
    <t>OID: 2.16.528.1.1007.3.3</t>
  </si>
  <si>
    <t>Uitgevende instantie Vektis AGB-zorgverlener tabel</t>
  </si>
  <si>
    <t>Vektis AGB-zorgverlener tabel</t>
  </si>
  <si>
    <t>OID: 2.16.840.1.113883.2.4.6.1</t>
  </si>
  <si>
    <t>Valueset OID: 2.16.840.1.113883.2.4.3.11.60.40.2.17.2.4</t>
  </si>
  <si>
    <t>Conceptnaam</t>
  </si>
  <si>
    <t>Codestelselnaam</t>
  </si>
  <si>
    <t>Codesysteem OID</t>
  </si>
  <si>
    <t>Alle waarden</t>
  </si>
  <si>
    <t>COD016-VEKT (Vektis AGB-medische specialismen)</t>
  </si>
  <si>
    <t>2.16.840.1.113883.2.4.6.7</t>
  </si>
  <si>
    <t>Valueset OID: 2.16.840.1.113883.2.4.3.11.60.40.2.17.2.3</t>
  </si>
  <si>
    <t>Conceptcode</t>
  </si>
  <si>
    <t>Omschrijving</t>
  </si>
  <si>
    <t>Ziekenhuis</t>
  </si>
  <si>
    <t>V4</t>
  </si>
  <si>
    <t>RoleCodeNL</t>
  </si>
  <si>
    <t>2.16.840.1.113883.2.4.15.1060</t>
  </si>
  <si>
    <t>Universitair Medisch Centrum</t>
  </si>
  <si>
    <t>V5</t>
  </si>
  <si>
    <t>Algemeen ziekenhuis</t>
  </si>
  <si>
    <t>V6</t>
  </si>
  <si>
    <t>Zelfstandig behandelcentrum</t>
  </si>
  <si>
    <t>Z4</t>
  </si>
  <si>
    <t>Diagnostisch centrum</t>
  </si>
  <si>
    <t>Z5</t>
  </si>
  <si>
    <t>Echocentrum</t>
  </si>
  <si>
    <t>B2</t>
  </si>
  <si>
    <t>Verplegings- of verzorgingsinstelling</t>
  </si>
  <si>
    <t>X3</t>
  </si>
  <si>
    <t>Verpleeghuis</t>
  </si>
  <si>
    <t>R5</t>
  </si>
  <si>
    <t>Verzorgingstehuis</t>
  </si>
  <si>
    <t>M1</t>
  </si>
  <si>
    <t>Openbare apotheek</t>
  </si>
  <si>
    <t>J8</t>
  </si>
  <si>
    <t>Zelfstandig opererende ziekenhuisapotheek</t>
  </si>
  <si>
    <t>K9</t>
  </si>
  <si>
    <t>Huisartspraktijk (zelfstandig of groepspraktijk)</t>
  </si>
  <si>
    <t>Z3</t>
  </si>
  <si>
    <t>Apotheekhoudende huisartspraktijk</t>
  </si>
  <si>
    <t>K3</t>
  </si>
  <si>
    <t>Huisartsenpost (t.b.v. dienstwaarneming)</t>
  </si>
  <si>
    <t>N6</t>
  </si>
  <si>
    <t>Laboratorium</t>
  </si>
  <si>
    <t>L1</t>
  </si>
  <si>
    <t>Polikliniek (als onderdeel van een ziekenhuis)</t>
  </si>
  <si>
    <t>P4</t>
  </si>
  <si>
    <t>Revalidatiecentrum</t>
  </si>
  <si>
    <t>R8</t>
  </si>
  <si>
    <t>Preventieve gezondheidszorg</t>
  </si>
  <si>
    <t>P6</t>
  </si>
  <si>
    <t>Geestelijke Gezondheidszorg</t>
  </si>
  <si>
    <t>G5</t>
  </si>
  <si>
    <t>Verstandelijk gehandicaptenzorg</t>
  </si>
  <si>
    <t>G6</t>
  </si>
  <si>
    <t>Thuiszorg</t>
  </si>
  <si>
    <t>T2</t>
  </si>
  <si>
    <t>Jeugdgezondheidszorg</t>
  </si>
  <si>
    <t>JGZ</t>
  </si>
  <si>
    <t>Verloskundigenpraktijk</t>
  </si>
  <si>
    <t>G3</t>
  </si>
  <si>
    <t>Disclaimer</t>
  </si>
  <si>
    <t>Deze Zorginformatiebouwsteen is in samenwerking gemaakt door diverse partijen en zij hebben deze in beheer gegeven bij Nictiz (al deze partijen samen hierna de samenwerkende partijen genoemd). De samenwerkende partijen hebben de grootst mogelijke zorg besteed aan de betrouwbaarheid en actualiteit van de gegevens in deze Zorginformatiebouwsteen. Onjuistheden en onvolledigheden kunnen echter voorkomen. De samenwerkende partijen zijn niet aansprakelijk voor schade als gevolg van onjuistheden of onvolledigheden in de  aangebodeninformatie, noch voor schade die het gevolg is van problemen veroorzaakt door, of inherent aan het verspreiden van informatie via het internet, zoals storingen of onderbrekingen van of fouten of vertraging in het verstrekken van informatie of diensten door de samenwerkende partijen of door u aan de samenwerkende partijen via een website of via e-mail, of anderszins. Tevens aanvaarden de samenwerkende partijen geen aansprakelijkheid voor eventuele schade die geleden wordt als gevolg van het gebruik van gegevens, adviezen of ideeën verstrekt door of namens de samenwerkende partijen via deze Zorginformatiebouwsteen. De samenwerkende partijen aanvaarden geen verantwoordelijkheid voor de inhoud van informatie in deze Zorginformatiebouwsteen waarnaar of waarvan met een hyperlink of anderszins wordt verwezen.In geval van tegenstrijdigheden in de genoemde Zorginformatiebouwsteen documenten en bestanden geeft de meest recente en hoogste versie van de vermelde volgorde in de revisies de prioriteit van de desbetreffende documenten weer.Indien informatie die in de elektronische versie van deze Zorginformatiebouwsteen is opgenomen ook schriftelijk wordt verstrekt, zal in geval van tekstverschillen de schriftelijke versie bepalend zijn. Dit geldt indien de versieaanduiding en datering van beiden gelijk is. Een definitieve versie heeft prioriteit echter boven een conceptversie. Een gereviseerde versie heeft prioriteit boven een eerdere versie.</t>
  </si>
  <si>
    <t>Terms of Use</t>
  </si>
  <si>
    <t>De gebruiker mag de informatie van deze Zorginformatiebouwsteen zonder beperking gebruiken. Voor het kopiëren, verspreiden en doorgeven van de informatie van deze Zorginformatiebouwsteen gelden de copyrightbepalingen uit de betreffende paragraaf.</t>
  </si>
  <si>
    <t>Copyrights</t>
  </si>
  <si>
    <t>De gebruiker mag de informatie van deze Zorginformatiebouwsteen kopiëren, verspreiden en doorgeven, onder de voorwaarden, die gelden voor Creative Commons licentie Naamsvermelding-NietCommercieel-GelijkDelen 3.0 Nederland (CC BY-NC-SA-3.0).De inhoud is beschikbaar onder de Creative Commons Naamsvermelding-NietCommercieel-GelijkDelen 3.0 (zie ook http://creativecommons.org/licenses/by-nc-sa/3.0/nl/).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</si>
</sst>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rgb="FFFFFFFF"/>
      <name val="Calibri"/>
      <family val="2"/>
      <scheme val="minor"/>
    </font>
    <font>
      <sz val="11"/>
      <color rgb="FF000000"/>
      <name val="Calibri"/>
      <family val="2"/>
      <scheme val="minor"/>
    </font>
    <font>
      <b/>
      <sz val="11"/>
      <color rgb="FF000000"/>
      <name val="Calibri"/>
      <family val="2"/>
      <scheme val="minor"/>
    </font>
  </fonts>
  <fills count="5">
    <fill>
      <patternFill patternType="none"/>
    </fill>
    <fill>
      <patternFill patternType="gray125"/>
    </fill>
    <fill>
      <patternFill patternType="solid">
        <fgColor rgb="FF000099"/>
        <bgColor indexed="64"/>
      </patternFill>
    </fill>
    <fill>
      <patternFill patternType="solid">
        <fgColor rgb="FFE3E3E3"/>
        <bgColor indexed="64"/>
      </patternFill>
    </fill>
    <fill>
      <patternFill patternType="solid">
        <fgColor rgb="FFD3D3D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6">
    <xf numFmtId="0" fontId="0" fillId="0" borderId="0" xfId="0"/>
    <xf numFmtId="49" fontId="1" fillId="2" borderId="1" xfId="0" applyNumberFormat="1" applyFont="1" applyFill="1" applyBorder="1" applyAlignment="1">
      <alignment vertical="top" wrapText="1"/>
    </xf>
    <xf numFmtId="49" fontId="0" fillId="0" borderId="1" xfId="0" applyNumberFormat="1" applyBorder="1" applyAlignment="1">
      <alignment vertical="top" wrapText="1"/>
    </xf>
    <xf numFmtId="49" fontId="1" fillId="2" borderId="1" xfId="0" applyNumberFormat="1" applyFont="1" applyFill="1" applyBorder="1" applyAlignment="1">
      <alignment vertical="top" wrapText="1"/>
    </xf>
    <xf numFmtId="49" fontId="0" fillId="0" borderId="1" xfId="0" applyNumberFormat="1" applyBorder="1" applyAlignment="1">
      <alignment vertical="top" wrapText="1"/>
    </xf>
    <xf numFmtId="49" fontId="2" fillId="3" borderId="1" xfId="0" applyNumberFormat="1" applyFont="1" applyFill="1" applyBorder="1" applyAlignment="1">
      <alignment vertical="top" wrapText="1"/>
    </xf>
    <xf numFmtId="0" fontId="1" fillId="2" borderId="2" xfId="0" applyNumberFormat="1" applyFont="1" applyFill="1" applyBorder="1" applyAlignment="1">
      <alignment vertical="top"/>
    </xf>
    <xf numFmtId="0" fontId="1" fillId="2" borderId="3" xfId="0" applyNumberFormat="1" applyFont="1" applyFill="1" applyBorder="1" applyAlignment="1">
      <alignment vertical="top"/>
    </xf>
    <xf numFmtId="0" fontId="1" fillId="2" borderId="4" xfId="0" applyNumberFormat="1" applyFont="1" applyFill="1" applyBorder="1" applyAlignment="1">
      <alignment vertical="top"/>
    </xf>
    <xf numFmtId="0" fontId="2" fillId="3" borderId="2" xfId="0" applyNumberFormat="1" applyFont="1" applyFill="1" applyBorder="1" applyAlignment="1">
      <alignment vertical="top"/>
    </xf>
    <xf numFmtId="0" fontId="2" fillId="3" borderId="3" xfId="0" applyNumberFormat="1" applyFont="1" applyFill="1" applyBorder="1" applyAlignment="1">
      <alignment vertical="top"/>
    </xf>
    <xf numFmtId="0" fontId="2" fillId="3" borderId="4" xfId="0" applyNumberFormat="1" applyFont="1" applyFill="1" applyBorder="1" applyAlignment="1">
      <alignment vertical="top"/>
    </xf>
    <xf numFmtId="0" fontId="0" fillId="0" borderId="2" xfId="0" applyNumberFormat="1" applyBorder="1" applyAlignment="1">
      <alignment vertical="top"/>
    </xf>
    <xf numFmtId="0" fontId="0" fillId="0" borderId="3" xfId="0" applyNumberFormat="1" applyBorder="1" applyAlignment="1">
      <alignment vertical="top"/>
    </xf>
    <xf numFmtId="0" fontId="0" fillId="0" borderId="4" xfId="0" applyNumberFormat="1" applyBorder="1" applyAlignment="1">
      <alignment vertical="top"/>
    </xf>
    <xf numFmtId="49" fontId="3" fillId="4" borderId="1" xfId="0" applyNumberFormat="1" applyFont="1" applyFill="1" applyBorder="1" applyAlignment="1">
      <alignmen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25400</xdr:colOff>
      <xdr:row>3</xdr:row>
      <xdr:rowOff>86360</xdr:rowOff>
    </xdr:from>
    <xdr:to>
      <xdr:col>14</xdr:col>
      <xdr:colOff>406400</xdr:colOff>
      <xdr:row>25</xdr:row>
      <xdr:rowOff>149225</xdr:rowOff>
    </xdr:to>
    <xdr:pic>
      <xdr:nvPicPr>
        <xdr:cNvPr id="2" name="Afbeelding 1"/>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35000" y="635000"/>
          <a:ext cx="8305800" cy="4086225"/>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9"/>
  <sheetViews>
    <sheetView workbookViewId="0"/>
  </sheetViews>
  <sheetFormatPr defaultRowHeight="14.4" x14ac:dyDescent="0.3"/>
  <cols>
    <col min="2" max="2" width="15.77734375" customWidth="1"/>
    <col min="3" max="3" width="100.77734375" customWidth="1"/>
  </cols>
  <sheetData>
    <row r="2" spans="2:3" x14ac:dyDescent="0.3">
      <c r="B2" s="1" t="s">
        <v>0</v>
      </c>
      <c r="C2" s="1" t="s">
        <v>1</v>
      </c>
    </row>
    <row r="3" spans="2:3" x14ac:dyDescent="0.3">
      <c r="B3" s="2" t="s">
        <v>2</v>
      </c>
      <c r="C3" s="2" t="s">
        <v>3</v>
      </c>
    </row>
    <row r="4" spans="2:3" x14ac:dyDescent="0.3">
      <c r="B4" s="2" t="s">
        <v>4</v>
      </c>
      <c r="C4" s="2" t="s">
        <v>34</v>
      </c>
    </row>
    <row r="5" spans="2:3" x14ac:dyDescent="0.3">
      <c r="B5" s="2" t="s">
        <v>5</v>
      </c>
      <c r="C5" s="2" t="s">
        <v>35</v>
      </c>
    </row>
    <row r="6" spans="2:3" x14ac:dyDescent="0.3">
      <c r="B6" s="2" t="s">
        <v>6</v>
      </c>
      <c r="C6" s="2" t="s">
        <v>36</v>
      </c>
    </row>
    <row r="7" spans="2:3" x14ac:dyDescent="0.3">
      <c r="B7" s="2" t="s">
        <v>7</v>
      </c>
      <c r="C7" s="2" t="s">
        <v>8</v>
      </c>
    </row>
    <row r="8" spans="2:3" ht="28.8" x14ac:dyDescent="0.3">
      <c r="B8" s="2" t="s">
        <v>32</v>
      </c>
      <c r="C8" s="2" t="s">
        <v>33</v>
      </c>
    </row>
    <row r="9" spans="2:3" ht="28.8" x14ac:dyDescent="0.3">
      <c r="B9" s="2" t="s">
        <v>37</v>
      </c>
      <c r="C9" s="2" t="s">
        <v>38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4"/>
  <sheetViews>
    <sheetView workbookViewId="0"/>
  </sheetViews>
  <sheetFormatPr defaultRowHeight="14.4" x14ac:dyDescent="0.3"/>
  <cols>
    <col min="2" max="2" width="35.77734375" customWidth="1"/>
    <col min="3" max="3" width="70.77734375" customWidth="1"/>
  </cols>
  <sheetData>
    <row r="2" spans="2:3" x14ac:dyDescent="0.3">
      <c r="B2" s="3" t="s">
        <v>9</v>
      </c>
      <c r="C2" s="4"/>
    </row>
    <row r="3" spans="2:3" x14ac:dyDescent="0.3">
      <c r="B3" s="2" t="s">
        <v>10</v>
      </c>
      <c r="C3" s="2" t="str">
        <f>"Kerngroep Registratie aan de Bron"</f>
        <v>Kerngroep Registratie aan de Bron</v>
      </c>
    </row>
    <row r="4" spans="2:3" x14ac:dyDescent="0.3">
      <c r="B4" s="2" t="s">
        <v>11</v>
      </c>
      <c r="C4" s="2" t="str">
        <f>"*"</f>
        <v>*</v>
      </c>
    </row>
    <row r="5" spans="2:3" x14ac:dyDescent="0.3">
      <c r="B5" s="2" t="s">
        <v>12</v>
      </c>
      <c r="C5" s="2" t="str">
        <f>"*"</f>
        <v>*</v>
      </c>
    </row>
    <row r="6" spans="2:3" x14ac:dyDescent="0.3">
      <c r="B6" s="2" t="s">
        <v>13</v>
      </c>
      <c r="C6" s="2" t="str">
        <f>"*"</f>
        <v>*</v>
      </c>
    </row>
    <row r="7" spans="2:3" x14ac:dyDescent="0.3">
      <c r="B7" s="2" t="s">
        <v>14</v>
      </c>
      <c r="C7" s="2" t="str">
        <f>"Projectgroep Generieke Overdrachtsgegevens &amp; Kerngroep Registratie aan de Bron"</f>
        <v>Projectgroep Generieke Overdrachtsgegevens &amp; Kerngroep Registratie aan de Bron</v>
      </c>
    </row>
    <row r="8" spans="2:3" x14ac:dyDescent="0.3">
      <c r="B8" s="2" t="s">
        <v>15</v>
      </c>
      <c r="C8" s="2" t="str">
        <f>"14-1-2013"</f>
        <v>14-1-2013</v>
      </c>
    </row>
    <row r="9" spans="2:3" x14ac:dyDescent="0.3">
      <c r="B9" s="2" t="s">
        <v>16</v>
      </c>
      <c r="C9" s="2" t="str">
        <f>""</f>
        <v/>
      </c>
    </row>
    <row r="10" spans="2:3" x14ac:dyDescent="0.3">
      <c r="B10" s="2" t="s">
        <v>17</v>
      </c>
      <c r="C10" s="2" t="str">
        <f>"nl"</f>
        <v>nl</v>
      </c>
    </row>
    <row r="11" spans="2:3" x14ac:dyDescent="0.3">
      <c r="B11" s="2" t="s">
        <v>18</v>
      </c>
      <c r="C11" s="2" t="str">
        <f>""</f>
        <v/>
      </c>
    </row>
    <row r="12" spans="2:3" x14ac:dyDescent="0.3">
      <c r="B12" s="2" t="s">
        <v>19</v>
      </c>
      <c r="C12" s="2" t="str">
        <f>"PM"</f>
        <v>PM</v>
      </c>
    </row>
    <row r="13" spans="2:3" x14ac:dyDescent="0.3">
      <c r="B13" s="2" t="s">
        <v>20</v>
      </c>
      <c r="C13" s="2" t="str">
        <f>""</f>
        <v/>
      </c>
    </row>
    <row r="14" spans="2:3" x14ac:dyDescent="0.3">
      <c r="B14" s="2" t="s">
        <v>21</v>
      </c>
      <c r="C14" s="2" t="str">
        <f>"2.16.840.1.113883.2.4.3.11.60.40.3.17.2"</f>
        <v>2.16.840.1.113883.2.4.3.11.60.40.3.17.2</v>
      </c>
    </row>
    <row r="15" spans="2:3" x14ac:dyDescent="0.3">
      <c r="B15" s="2" t="s">
        <v>22</v>
      </c>
      <c r="C15" s="2" t="str">
        <f>"zorgverlener, zorgaanbieder"</f>
        <v>zorgverlener, zorgaanbieder</v>
      </c>
    </row>
    <row r="16" spans="2:3" x14ac:dyDescent="0.3">
      <c r="B16" s="2" t="s">
        <v>23</v>
      </c>
      <c r="C16" s="2" t="str">
        <f>"Final"</f>
        <v>Final</v>
      </c>
    </row>
    <row r="17" spans="2:3" x14ac:dyDescent="0.3">
      <c r="B17" s="2" t="s">
        <v>24</v>
      </c>
      <c r="C17" s="2" t="str">
        <f>"Kerngroep Registratie aan de Bron"</f>
        <v>Kerngroep Registratie aan de Bron</v>
      </c>
    </row>
    <row r="18" spans="2:3" x14ac:dyDescent="0.3">
      <c r="B18" s="2" t="s">
        <v>25</v>
      </c>
      <c r="C18" s="2" t="str">
        <f>"nl.zorg.Zorgaanbieder"</f>
        <v>nl.zorg.Zorgaanbieder</v>
      </c>
    </row>
    <row r="19" spans="2:3" x14ac:dyDescent="0.3">
      <c r="B19" s="2" t="s">
        <v>26</v>
      </c>
      <c r="C19" s="2" t="str">
        <f>"1-5-2016"</f>
        <v>1-5-2016</v>
      </c>
    </row>
    <row r="20" spans="2:3" x14ac:dyDescent="0.3">
      <c r="B20" s="2" t="s">
        <v>27</v>
      </c>
      <c r="C20" s="2" t="str">
        <f>"Published"</f>
        <v>Published</v>
      </c>
    </row>
    <row r="21" spans="2:3" x14ac:dyDescent="0.3">
      <c r="B21" s="2" t="s">
        <v>28</v>
      </c>
      <c r="C21" s="2" t="str">
        <f>"Projectgroep Generieke Overdrachtsgegevens &amp; Kerngroep Registratie aan de Bron"</f>
        <v>Projectgroep Generieke Overdrachtsgegevens &amp; Kerngroep Registratie aan de Bron</v>
      </c>
    </row>
    <row r="22" spans="2:3" x14ac:dyDescent="0.3">
      <c r="B22" s="2" t="s">
        <v>29</v>
      </c>
      <c r="C22" s="2" t="str">
        <f>"25-8-2015"</f>
        <v>25-8-2015</v>
      </c>
    </row>
    <row r="23" spans="2:3" x14ac:dyDescent="0.3">
      <c r="B23" s="2" t="s">
        <v>30</v>
      </c>
      <c r="C23" s="2" t="str">
        <f>"nl.nfu.Zorgaanbieder-v1.2"</f>
        <v>nl.nfu.Zorgaanbieder-v1.2</v>
      </c>
    </row>
    <row r="24" spans="2:3" x14ac:dyDescent="0.3">
      <c r="B24" s="2" t="s">
        <v>31</v>
      </c>
      <c r="C24" s="2" t="str">
        <f>"3.0"</f>
        <v>3.0</v>
      </c>
    </row>
  </sheetData>
  <mergeCells count="1">
    <mergeCell ref="B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row r="1" spans="1:1" x14ac:dyDescent="0.3">
      <c r="A1" s="2"/>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9"/>
  <sheetViews>
    <sheetView tabSelected="1" workbookViewId="0"/>
  </sheetViews>
  <sheetFormatPr defaultRowHeight="14.4" x14ac:dyDescent="0.3"/>
  <cols>
    <col min="2" max="6" width="2.77734375" customWidth="1"/>
    <col min="7" max="7" width="15.77734375" customWidth="1"/>
    <col min="8" max="8" width="25.77734375" customWidth="1"/>
    <col min="9" max="10" width="5.77734375" customWidth="1"/>
    <col min="11" max="11" width="10.77734375" customWidth="1"/>
    <col min="12" max="12" width="15.77734375" customWidth="1"/>
    <col min="13" max="13" width="30.77734375" customWidth="1"/>
    <col min="14" max="14" width="20.77734375" customWidth="1"/>
    <col min="15" max="16" width="30.77734375" customWidth="1"/>
  </cols>
  <sheetData>
    <row r="2" spans="2:16" x14ac:dyDescent="0.3">
      <c r="B2" s="6" t="s">
        <v>32</v>
      </c>
      <c r="C2" s="7"/>
      <c r="D2" s="7"/>
      <c r="E2" s="7"/>
      <c r="F2" s="7"/>
      <c r="G2" s="8"/>
      <c r="H2" s="1" t="s">
        <v>39</v>
      </c>
      <c r="I2" s="1" t="s">
        <v>40</v>
      </c>
      <c r="J2" s="1" t="s">
        <v>41</v>
      </c>
      <c r="K2" s="1" t="s">
        <v>42</v>
      </c>
      <c r="L2" s="1" t="s">
        <v>43</v>
      </c>
      <c r="M2" s="1" t="s">
        <v>44</v>
      </c>
      <c r="N2" s="1" t="s">
        <v>45</v>
      </c>
      <c r="O2" s="1" t="s">
        <v>46</v>
      </c>
      <c r="P2" s="1" t="s">
        <v>47</v>
      </c>
    </row>
    <row r="3" spans="2:16" ht="49.95" customHeight="1" x14ac:dyDescent="0.3">
      <c r="B3" s="9" t="s">
        <v>48</v>
      </c>
      <c r="C3" s="10"/>
      <c r="D3" s="10"/>
      <c r="E3" s="10"/>
      <c r="F3" s="10"/>
      <c r="G3" s="11"/>
      <c r="H3" s="5" t="s">
        <v>49</v>
      </c>
      <c r="I3" s="5"/>
      <c r="J3" s="5" t="s">
        <v>50</v>
      </c>
      <c r="K3" s="5" t="s">
        <v>51</v>
      </c>
      <c r="L3" s="5" t="s">
        <v>52</v>
      </c>
      <c r="M3" s="5" t="s">
        <v>77</v>
      </c>
      <c r="N3" s="5"/>
      <c r="O3" s="5"/>
      <c r="P3" s="5"/>
    </row>
    <row r="4" spans="2:16" ht="49.95" customHeight="1" x14ac:dyDescent="0.3">
      <c r="B4" s="12"/>
      <c r="C4" s="13" t="s">
        <v>78</v>
      </c>
      <c r="D4" s="13"/>
      <c r="E4" s="13"/>
      <c r="F4" s="13"/>
      <c r="G4" s="14"/>
      <c r="H4" s="2" t="s">
        <v>53</v>
      </c>
      <c r="I4" s="2" t="s">
        <v>54</v>
      </c>
      <c r="J4" s="2" t="s">
        <v>55</v>
      </c>
      <c r="K4" s="2" t="s">
        <v>56</v>
      </c>
      <c r="L4" s="2" t="s">
        <v>57</v>
      </c>
      <c r="M4" s="2" t="s">
        <v>58</v>
      </c>
      <c r="N4" s="2"/>
      <c r="O4" s="2" t="s">
        <v>79</v>
      </c>
      <c r="P4" s="2"/>
    </row>
    <row r="5" spans="2:16" ht="49.95" customHeight="1" x14ac:dyDescent="0.3">
      <c r="B5" s="12"/>
      <c r="C5" s="13" t="s">
        <v>80</v>
      </c>
      <c r="D5" s="13"/>
      <c r="E5" s="13"/>
      <c r="F5" s="13"/>
      <c r="G5" s="14"/>
      <c r="H5" s="2" t="s">
        <v>59</v>
      </c>
      <c r="I5" s="2" t="s">
        <v>60</v>
      </c>
      <c r="J5" s="2">
        <v>1</v>
      </c>
      <c r="K5" s="2" t="s">
        <v>56</v>
      </c>
      <c r="L5" s="2" t="s">
        <v>61</v>
      </c>
      <c r="M5" s="2" t="s">
        <v>62</v>
      </c>
      <c r="N5" s="2"/>
      <c r="O5" s="2"/>
      <c r="P5" s="2"/>
    </row>
    <row r="6" spans="2:16" ht="49.95" customHeight="1" x14ac:dyDescent="0.3">
      <c r="B6" s="12"/>
      <c r="C6" s="13" t="s">
        <v>81</v>
      </c>
      <c r="D6" s="13"/>
      <c r="E6" s="13"/>
      <c r="F6" s="13"/>
      <c r="G6" s="14"/>
      <c r="H6" s="2" t="s">
        <v>63</v>
      </c>
      <c r="I6" s="2" t="s">
        <v>64</v>
      </c>
      <c r="J6" s="2" t="s">
        <v>50</v>
      </c>
      <c r="K6" s="2" t="s">
        <v>56</v>
      </c>
      <c r="L6" s="2" t="s">
        <v>65</v>
      </c>
      <c r="M6" s="2" t="s">
        <v>66</v>
      </c>
      <c r="N6" s="2"/>
      <c r="O6" s="2" t="s">
        <v>82</v>
      </c>
      <c r="P6" s="2"/>
    </row>
    <row r="7" spans="2:16" ht="49.95" customHeight="1" x14ac:dyDescent="0.3">
      <c r="B7" s="12"/>
      <c r="C7" s="13" t="s">
        <v>83</v>
      </c>
      <c r="D7" s="13"/>
      <c r="E7" s="13"/>
      <c r="F7" s="13"/>
      <c r="G7" s="14"/>
      <c r="H7" s="2" t="s">
        <v>67</v>
      </c>
      <c r="I7" s="2"/>
      <c r="J7" s="2" t="s">
        <v>50</v>
      </c>
      <c r="K7" s="2" t="s">
        <v>68</v>
      </c>
      <c r="L7" s="2" t="s">
        <v>69</v>
      </c>
      <c r="M7" s="2" t="s">
        <v>70</v>
      </c>
      <c r="N7" s="2"/>
      <c r="O7" s="2" t="s">
        <v>84</v>
      </c>
      <c r="P7" s="2"/>
    </row>
    <row r="8" spans="2:16" ht="43.2" x14ac:dyDescent="0.3">
      <c r="B8" s="12"/>
      <c r="C8" s="13" t="s">
        <v>85</v>
      </c>
      <c r="D8" s="13"/>
      <c r="E8" s="13"/>
      <c r="F8" s="13"/>
      <c r="G8" s="14"/>
      <c r="H8" s="2" t="s">
        <v>71</v>
      </c>
      <c r="I8" s="2"/>
      <c r="J8" s="2" t="s">
        <v>50</v>
      </c>
      <c r="K8" s="2" t="s">
        <v>68</v>
      </c>
      <c r="L8" s="2" t="s">
        <v>72</v>
      </c>
      <c r="M8" s="2" t="s">
        <v>73</v>
      </c>
      <c r="N8" s="2"/>
      <c r="O8" s="2" t="s">
        <v>86</v>
      </c>
      <c r="P8" s="2"/>
    </row>
    <row r="9" spans="2:16" ht="49.95" customHeight="1" x14ac:dyDescent="0.3">
      <c r="B9" s="12"/>
      <c r="C9" s="13" t="s">
        <v>87</v>
      </c>
      <c r="D9" s="13"/>
      <c r="E9" s="13"/>
      <c r="F9" s="13"/>
      <c r="G9" s="14"/>
      <c r="H9" s="2" t="s">
        <v>74</v>
      </c>
      <c r="I9" s="2" t="s">
        <v>64</v>
      </c>
      <c r="J9" s="2" t="s">
        <v>50</v>
      </c>
      <c r="K9" s="2" t="s">
        <v>56</v>
      </c>
      <c r="L9" s="2" t="s">
        <v>75</v>
      </c>
      <c r="M9" s="2" t="s">
        <v>76</v>
      </c>
      <c r="N9" s="2"/>
      <c r="O9" s="2" t="s">
        <v>88</v>
      </c>
      <c r="P9" s="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D10"/>
  <sheetViews>
    <sheetView workbookViewId="0"/>
  </sheetViews>
  <sheetFormatPr defaultRowHeight="14.4" x14ac:dyDescent="0.3"/>
  <cols>
    <col min="3" max="3" width="30.33203125" bestFit="1" customWidth="1"/>
    <col min="4" max="4" width="27" bestFit="1" customWidth="1"/>
  </cols>
  <sheetData>
    <row r="3" spans="3:4" x14ac:dyDescent="0.3">
      <c r="C3" s="3" t="s">
        <v>89</v>
      </c>
      <c r="D3" s="4"/>
    </row>
    <row r="4" spans="3:4" x14ac:dyDescent="0.3">
      <c r="C4" s="15" t="s">
        <v>90</v>
      </c>
      <c r="D4" s="15" t="s">
        <v>91</v>
      </c>
    </row>
    <row r="5" spans="3:4" x14ac:dyDescent="0.3">
      <c r="C5" s="2" t="s">
        <v>92</v>
      </c>
      <c r="D5" s="2" t="s">
        <v>93</v>
      </c>
    </row>
    <row r="6" spans="3:4" x14ac:dyDescent="0.3">
      <c r="C6" s="2"/>
      <c r="D6" s="2"/>
    </row>
    <row r="7" spans="3:4" x14ac:dyDescent="0.3">
      <c r="C7" s="3" t="s">
        <v>94</v>
      </c>
      <c r="D7" s="4"/>
    </row>
    <row r="8" spans="3:4" x14ac:dyDescent="0.3">
      <c r="C8" s="15" t="s">
        <v>90</v>
      </c>
      <c r="D8" s="15" t="s">
        <v>91</v>
      </c>
    </row>
    <row r="9" spans="3:4" x14ac:dyDescent="0.3">
      <c r="C9" s="2" t="s">
        <v>95</v>
      </c>
      <c r="D9" s="2" t="s">
        <v>96</v>
      </c>
    </row>
    <row r="10" spans="3:4" x14ac:dyDescent="0.3">
      <c r="C10" s="2"/>
      <c r="D10" s="2"/>
    </row>
  </sheetData>
  <mergeCells count="2">
    <mergeCell ref="C3:D3"/>
    <mergeCell ref="C7:D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E5"/>
  <sheetViews>
    <sheetView workbookViewId="0"/>
  </sheetViews>
  <sheetFormatPr defaultRowHeight="14.4" x14ac:dyDescent="0.3"/>
  <cols>
    <col min="3" max="3" width="12.77734375" bestFit="1" customWidth="1"/>
    <col min="4" max="4" width="42.77734375" bestFit="1" customWidth="1"/>
    <col min="5" max="5" width="48.5546875" bestFit="1" customWidth="1"/>
  </cols>
  <sheetData>
    <row r="3" spans="3:5" x14ac:dyDescent="0.3">
      <c r="C3" s="3" t="s">
        <v>82</v>
      </c>
      <c r="D3" s="3"/>
      <c r="E3" s="1" t="s">
        <v>97</v>
      </c>
    </row>
    <row r="4" spans="3:5" x14ac:dyDescent="0.3">
      <c r="C4" s="15" t="s">
        <v>98</v>
      </c>
      <c r="D4" s="15" t="s">
        <v>99</v>
      </c>
      <c r="E4" s="15" t="s">
        <v>100</v>
      </c>
    </row>
    <row r="5" spans="3:5" x14ac:dyDescent="0.3">
      <c r="C5" s="2" t="s">
        <v>101</v>
      </c>
      <c r="D5" s="2" t="s">
        <v>102</v>
      </c>
      <c r="E5" s="2" t="s">
        <v>103</v>
      </c>
    </row>
  </sheetData>
  <mergeCells count="1">
    <mergeCell ref="C3:D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27"/>
  <sheetViews>
    <sheetView workbookViewId="0"/>
  </sheetViews>
  <sheetFormatPr defaultRowHeight="14.4" x14ac:dyDescent="0.3"/>
  <cols>
    <col min="3" max="3" width="38.6640625" bestFit="1" customWidth="1"/>
    <col min="4" max="4" width="12.109375" bestFit="1" customWidth="1"/>
    <col min="5" max="5" width="15.33203125" bestFit="1" customWidth="1"/>
    <col min="6" max="6" width="26.88671875" bestFit="1" customWidth="1"/>
    <col min="7" max="7" width="38.6640625" bestFit="1" customWidth="1"/>
  </cols>
  <sheetData>
    <row r="3" spans="3:7" x14ac:dyDescent="0.3">
      <c r="C3" s="3" t="s">
        <v>88</v>
      </c>
      <c r="D3" s="3"/>
      <c r="E3" s="3" t="s">
        <v>104</v>
      </c>
      <c r="F3" s="4"/>
      <c r="G3" s="4"/>
    </row>
    <row r="4" spans="3:7" x14ac:dyDescent="0.3">
      <c r="C4" s="15" t="s">
        <v>98</v>
      </c>
      <c r="D4" s="15" t="s">
        <v>105</v>
      </c>
      <c r="E4" s="15" t="s">
        <v>99</v>
      </c>
      <c r="F4" s="15" t="s">
        <v>100</v>
      </c>
      <c r="G4" s="15" t="s">
        <v>106</v>
      </c>
    </row>
    <row r="5" spans="3:7" x14ac:dyDescent="0.3">
      <c r="C5" s="2" t="s">
        <v>107</v>
      </c>
      <c r="D5" s="2" t="s">
        <v>108</v>
      </c>
      <c r="E5" s="2" t="s">
        <v>109</v>
      </c>
      <c r="F5" s="2" t="s">
        <v>110</v>
      </c>
      <c r="G5" s="2" t="s">
        <v>107</v>
      </c>
    </row>
    <row r="6" spans="3:7" x14ac:dyDescent="0.3">
      <c r="C6" s="2" t="s">
        <v>111</v>
      </c>
      <c r="D6" s="2" t="s">
        <v>112</v>
      </c>
      <c r="E6" s="2" t="s">
        <v>109</v>
      </c>
      <c r="F6" s="2" t="s">
        <v>110</v>
      </c>
      <c r="G6" s="2" t="s">
        <v>111</v>
      </c>
    </row>
    <row r="7" spans="3:7" x14ac:dyDescent="0.3">
      <c r="C7" s="2" t="s">
        <v>113</v>
      </c>
      <c r="D7" s="2" t="s">
        <v>114</v>
      </c>
      <c r="E7" s="2" t="s">
        <v>109</v>
      </c>
      <c r="F7" s="2" t="s">
        <v>110</v>
      </c>
      <c r="G7" s="2" t="s">
        <v>113</v>
      </c>
    </row>
    <row r="8" spans="3:7" x14ac:dyDescent="0.3">
      <c r="C8" s="2" t="s">
        <v>115</v>
      </c>
      <c r="D8" s="2" t="s">
        <v>116</v>
      </c>
      <c r="E8" s="2" t="s">
        <v>109</v>
      </c>
      <c r="F8" s="2" t="s">
        <v>110</v>
      </c>
      <c r="G8" s="2" t="s">
        <v>115</v>
      </c>
    </row>
    <row r="9" spans="3:7" x14ac:dyDescent="0.3">
      <c r="C9" s="2" t="s">
        <v>117</v>
      </c>
      <c r="D9" s="2" t="s">
        <v>118</v>
      </c>
      <c r="E9" s="2" t="s">
        <v>109</v>
      </c>
      <c r="F9" s="2" t="s">
        <v>110</v>
      </c>
      <c r="G9" s="2" t="s">
        <v>117</v>
      </c>
    </row>
    <row r="10" spans="3:7" x14ac:dyDescent="0.3">
      <c r="C10" s="2" t="s">
        <v>119</v>
      </c>
      <c r="D10" s="2" t="s">
        <v>120</v>
      </c>
      <c r="E10" s="2" t="s">
        <v>109</v>
      </c>
      <c r="F10" s="2" t="s">
        <v>110</v>
      </c>
      <c r="G10" s="2" t="s">
        <v>119</v>
      </c>
    </row>
    <row r="11" spans="3:7" x14ac:dyDescent="0.3">
      <c r="C11" s="2" t="s">
        <v>121</v>
      </c>
      <c r="D11" s="2" t="s">
        <v>122</v>
      </c>
      <c r="E11" s="2" t="s">
        <v>109</v>
      </c>
      <c r="F11" s="2" t="s">
        <v>110</v>
      </c>
      <c r="G11" s="2" t="s">
        <v>121</v>
      </c>
    </row>
    <row r="12" spans="3:7" x14ac:dyDescent="0.3">
      <c r="C12" s="2" t="s">
        <v>123</v>
      </c>
      <c r="D12" s="2" t="s">
        <v>124</v>
      </c>
      <c r="E12" s="2" t="s">
        <v>109</v>
      </c>
      <c r="F12" s="2" t="s">
        <v>110</v>
      </c>
      <c r="G12" s="2" t="s">
        <v>123</v>
      </c>
    </row>
    <row r="13" spans="3:7" x14ac:dyDescent="0.3">
      <c r="C13" s="2" t="s">
        <v>125</v>
      </c>
      <c r="D13" s="2" t="s">
        <v>126</v>
      </c>
      <c r="E13" s="2" t="s">
        <v>109</v>
      </c>
      <c r="F13" s="2" t="s">
        <v>110</v>
      </c>
      <c r="G13" s="2" t="s">
        <v>125</v>
      </c>
    </row>
    <row r="14" spans="3:7" x14ac:dyDescent="0.3">
      <c r="C14" s="2" t="s">
        <v>127</v>
      </c>
      <c r="D14" s="2" t="s">
        <v>128</v>
      </c>
      <c r="E14" s="2" t="s">
        <v>109</v>
      </c>
      <c r="F14" s="2" t="s">
        <v>110</v>
      </c>
      <c r="G14" s="2" t="s">
        <v>127</v>
      </c>
    </row>
    <row r="15" spans="3:7" x14ac:dyDescent="0.3">
      <c r="C15" s="2" t="s">
        <v>129</v>
      </c>
      <c r="D15" s="2" t="s">
        <v>130</v>
      </c>
      <c r="E15" s="2" t="s">
        <v>109</v>
      </c>
      <c r="F15" s="2" t="s">
        <v>110</v>
      </c>
      <c r="G15" s="2" t="s">
        <v>129</v>
      </c>
    </row>
    <row r="16" spans="3:7" x14ac:dyDescent="0.3">
      <c r="C16" s="2" t="s">
        <v>131</v>
      </c>
      <c r="D16" s="2" t="s">
        <v>132</v>
      </c>
      <c r="E16" s="2" t="s">
        <v>109</v>
      </c>
      <c r="F16" s="2" t="s">
        <v>110</v>
      </c>
      <c r="G16" s="2" t="s">
        <v>131</v>
      </c>
    </row>
    <row r="17" spans="3:7" x14ac:dyDescent="0.3">
      <c r="C17" s="2" t="s">
        <v>133</v>
      </c>
      <c r="D17" s="2" t="s">
        <v>134</v>
      </c>
      <c r="E17" s="2" t="s">
        <v>109</v>
      </c>
      <c r="F17" s="2" t="s">
        <v>110</v>
      </c>
      <c r="G17" s="2" t="s">
        <v>133</v>
      </c>
    </row>
    <row r="18" spans="3:7" x14ac:dyDescent="0.3">
      <c r="C18" s="2" t="s">
        <v>135</v>
      </c>
      <c r="D18" s="2" t="s">
        <v>136</v>
      </c>
      <c r="E18" s="2" t="s">
        <v>109</v>
      </c>
      <c r="F18" s="2" t="s">
        <v>110</v>
      </c>
      <c r="G18" s="2" t="s">
        <v>135</v>
      </c>
    </row>
    <row r="19" spans="3:7" x14ac:dyDescent="0.3">
      <c r="C19" s="2" t="s">
        <v>137</v>
      </c>
      <c r="D19" s="2" t="s">
        <v>138</v>
      </c>
      <c r="E19" s="2" t="s">
        <v>109</v>
      </c>
      <c r="F19" s="2" t="s">
        <v>110</v>
      </c>
      <c r="G19" s="2" t="s">
        <v>137</v>
      </c>
    </row>
    <row r="20" spans="3:7" x14ac:dyDescent="0.3">
      <c r="C20" s="2" t="s">
        <v>139</v>
      </c>
      <c r="D20" s="2" t="s">
        <v>140</v>
      </c>
      <c r="E20" s="2" t="s">
        <v>109</v>
      </c>
      <c r="F20" s="2" t="s">
        <v>110</v>
      </c>
      <c r="G20" s="2" t="s">
        <v>139</v>
      </c>
    </row>
    <row r="21" spans="3:7" x14ac:dyDescent="0.3">
      <c r="C21" s="2" t="s">
        <v>141</v>
      </c>
      <c r="D21" s="2" t="s">
        <v>142</v>
      </c>
      <c r="E21" s="2" t="s">
        <v>109</v>
      </c>
      <c r="F21" s="2" t="s">
        <v>110</v>
      </c>
      <c r="G21" s="2" t="s">
        <v>141</v>
      </c>
    </row>
    <row r="22" spans="3:7" x14ac:dyDescent="0.3">
      <c r="C22" s="2" t="s">
        <v>143</v>
      </c>
      <c r="D22" s="2" t="s">
        <v>144</v>
      </c>
      <c r="E22" s="2" t="s">
        <v>109</v>
      </c>
      <c r="F22" s="2" t="s">
        <v>110</v>
      </c>
      <c r="G22" s="2" t="s">
        <v>143</v>
      </c>
    </row>
    <row r="23" spans="3:7" x14ac:dyDescent="0.3">
      <c r="C23" s="2" t="s">
        <v>145</v>
      </c>
      <c r="D23" s="2" t="s">
        <v>146</v>
      </c>
      <c r="E23" s="2" t="s">
        <v>109</v>
      </c>
      <c r="F23" s="2" t="s">
        <v>110</v>
      </c>
      <c r="G23" s="2" t="s">
        <v>145</v>
      </c>
    </row>
    <row r="24" spans="3:7" x14ac:dyDescent="0.3">
      <c r="C24" s="2" t="s">
        <v>147</v>
      </c>
      <c r="D24" s="2" t="s">
        <v>148</v>
      </c>
      <c r="E24" s="2" t="s">
        <v>109</v>
      </c>
      <c r="F24" s="2" t="s">
        <v>110</v>
      </c>
      <c r="G24" s="2" t="s">
        <v>147</v>
      </c>
    </row>
    <row r="25" spans="3:7" x14ac:dyDescent="0.3">
      <c r="C25" s="2" t="s">
        <v>149</v>
      </c>
      <c r="D25" s="2" t="s">
        <v>150</v>
      </c>
      <c r="E25" s="2" t="s">
        <v>109</v>
      </c>
      <c r="F25" s="2" t="s">
        <v>110</v>
      </c>
      <c r="G25" s="2" t="s">
        <v>149</v>
      </c>
    </row>
    <row r="26" spans="3:7" x14ac:dyDescent="0.3">
      <c r="C26" s="2" t="s">
        <v>151</v>
      </c>
      <c r="D26" s="2" t="s">
        <v>152</v>
      </c>
      <c r="E26" s="2" t="s">
        <v>109</v>
      </c>
      <c r="F26" s="2" t="s">
        <v>110</v>
      </c>
      <c r="G26" s="2" t="s">
        <v>151</v>
      </c>
    </row>
    <row r="27" spans="3:7" x14ac:dyDescent="0.3">
      <c r="C27" s="2" t="s">
        <v>153</v>
      </c>
      <c r="D27" s="2" t="s">
        <v>154</v>
      </c>
      <c r="E27" s="2" t="s">
        <v>109</v>
      </c>
      <c r="F27" s="2" t="s">
        <v>110</v>
      </c>
      <c r="G27" s="2" t="s">
        <v>153</v>
      </c>
    </row>
  </sheetData>
  <mergeCells count="2">
    <mergeCell ref="C3:D3"/>
    <mergeCell ref="E3:G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7"/>
  <sheetViews>
    <sheetView workbookViewId="0"/>
  </sheetViews>
  <sheetFormatPr defaultRowHeight="14.4" x14ac:dyDescent="0.3"/>
  <cols>
    <col min="2" max="2" width="150.77734375" customWidth="1"/>
  </cols>
  <sheetData>
    <row r="2" spans="2:2" x14ac:dyDescent="0.3">
      <c r="B2" s="1" t="s">
        <v>155</v>
      </c>
    </row>
    <row r="3" spans="2:2" ht="172.8" x14ac:dyDescent="0.3">
      <c r="B3" s="2" t="s">
        <v>156</v>
      </c>
    </row>
    <row r="4" spans="2:2" x14ac:dyDescent="0.3">
      <c r="B4" s="1" t="s">
        <v>157</v>
      </c>
    </row>
    <row r="5" spans="2:2" ht="28.8" x14ac:dyDescent="0.3">
      <c r="B5" s="2" t="s">
        <v>158</v>
      </c>
    </row>
    <row r="6" spans="2:2" x14ac:dyDescent="0.3">
      <c r="B6" s="1" t="s">
        <v>159</v>
      </c>
    </row>
    <row r="7" spans="2:2" ht="43.2" x14ac:dyDescent="0.3">
      <c r="B7" s="2" t="s">
        <v>160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8</vt:i4>
      </vt:variant>
    </vt:vector>
  </HeadingPairs>
  <TitlesOfParts>
    <vt:vector size="8" baseType="lpstr">
      <vt:lpstr>Voorblad</vt:lpstr>
      <vt:lpstr>Metadata</vt:lpstr>
      <vt:lpstr>Information Model</vt:lpstr>
      <vt:lpstr>Data</vt:lpstr>
      <vt:lpstr>Assigning Authorities</vt:lpstr>
      <vt:lpstr>AfdelingSpecialismeCodelijst</vt:lpstr>
      <vt:lpstr>OrganisatieTypeCodelijst</vt:lpstr>
      <vt:lpstr>Gebruiksvoorwaarden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spruyt</dc:creator>
  <cp:lastModifiedBy>spruyt</cp:lastModifiedBy>
  <dcterms:created xsi:type="dcterms:W3CDTF">2016-09-12T14:27:50Z</dcterms:created>
  <dcterms:modified xsi:type="dcterms:W3CDTF">2016-09-12T14:27:56Z</dcterms:modified>
</cp:coreProperties>
</file>