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6925"/>
  <workbookPr defaultThemeVersion="164011"/>
  <mc:AlternateContent xmlns:mc="http://schemas.openxmlformats.org/markup-compatibility/2006">
    <mc:Choice Requires="x15">
      <x15ac:absPath xmlns:x15ac="http://schemas.microsoft.com/office/spreadsheetml/2010/11/ac" url="C:\Users\spruyt\AppData\Local\Temp\ZibExtraction\20160912160951\xls\"/>
    </mc:Choice>
  </mc:AlternateContent>
  <bookViews>
    <workbookView xWindow="0" yWindow="0" windowWidth="18624" windowHeight="10968" firstSheet="2" activeTab="3"/>
  </bookViews>
  <sheets>
    <sheet name="Voorblad" sheetId="2" r:id="rId1"/>
    <sheet name="Metadata" sheetId="3" r:id="rId2"/>
    <sheet name="Information Model" sheetId="4" r:id="rId3"/>
    <sheet name="Data" sheetId="5" r:id="rId4"/>
    <sheet name="LevensovertuigingCodelijst" sheetId="6" r:id="rId5"/>
    <sheet name="Gebruiksvoorwaarden" sheetId="7" r:id="rId6"/>
  </sheet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4" i="3" l="1"/>
  <c r="C23" i="3"/>
  <c r="C22" i="3"/>
  <c r="C21" i="3"/>
  <c r="C20" i="3"/>
  <c r="C19" i="3"/>
  <c r="C18" i="3"/>
  <c r="C17" i="3"/>
  <c r="C16" i="3"/>
  <c r="C15" i="3"/>
  <c r="C14" i="3"/>
  <c r="C13" i="3"/>
  <c r="C12" i="3"/>
  <c r="C11" i="3"/>
  <c r="C10" i="3"/>
  <c r="C9" i="3"/>
  <c r="C8" i="3"/>
  <c r="C7" i="3"/>
  <c r="C6" i="3"/>
  <c r="C5" i="3"/>
  <c r="C4" i="3"/>
  <c r="C3" i="3"/>
</calcChain>
</file>

<file path=xl/sharedStrings.xml><?xml version="1.0" encoding="utf-8"?>
<sst xmlns="http://schemas.openxmlformats.org/spreadsheetml/2006/main" count="147" uniqueCount="110">
  <si>
    <t>Onderwerp</t>
  </si>
  <si>
    <t>Beschrijving</t>
  </si>
  <si>
    <t>Naam</t>
  </si>
  <si>
    <t>nl.zorg.Levensovertuiging</t>
  </si>
  <si>
    <t>Versie</t>
  </si>
  <si>
    <t>Publicatie</t>
  </si>
  <si>
    <t>Aangemaakt op</t>
  </si>
  <si>
    <t>Gebaseerd op</t>
  </si>
  <si>
    <t>"Medische bouwstenen" publicatie 2016</t>
  </si>
  <si>
    <t>Metadata</t>
  </si>
  <si>
    <t>DCM::CoderList</t>
  </si>
  <si>
    <t>DCM::ContactInformation.Address</t>
  </si>
  <si>
    <t>DCM::ContactInformation.Name</t>
  </si>
  <si>
    <t>DCM::ContactInformation.Telecom</t>
  </si>
  <si>
    <t>DCM::ContentAuthorList</t>
  </si>
  <si>
    <t>DCM::CreationDate</t>
  </si>
  <si>
    <t>DCM::DeprecatedDate</t>
  </si>
  <si>
    <t>DCM::DescriptionLanguage</t>
  </si>
  <si>
    <t>DCM::EndorsingAuthority.Address</t>
  </si>
  <si>
    <t>DCM::EndorsingAuthority.Name</t>
  </si>
  <si>
    <t>DCM::EndorsingAuthority.Telecom</t>
  </si>
  <si>
    <t>DCM::Id</t>
  </si>
  <si>
    <t>DCM::KeywordList</t>
  </si>
  <si>
    <t>DCM::LifecycleStatus</t>
  </si>
  <si>
    <t>DCM::ModelerList</t>
  </si>
  <si>
    <t>DCM::Name</t>
  </si>
  <si>
    <t>DCM::PublicationDate</t>
  </si>
  <si>
    <t>DCM::PublicationStatus</t>
  </si>
  <si>
    <t>DCM::ReviewerList</t>
  </si>
  <si>
    <t>DCM::RevisionDate</t>
  </si>
  <si>
    <t>DCM::Superseeds</t>
  </si>
  <si>
    <t>DCM::Version</t>
  </si>
  <si>
    <t>Concept</t>
  </si>
  <si>
    <t>3.0</t>
  </si>
  <si>
    <t>2016</t>
  </si>
  <si>
    <t>12-9-2016 16:23:17</t>
  </si>
  <si>
    <t>De levens- en/of geloofsovertuiging van de patiënt.</t>
  </si>
  <si>
    <t>Purpose</t>
  </si>
  <si>
    <t>Levensovertuiging kan implicaties hebben rondom de behandeling en verzorging, zoals bij behandelaanwijzingen, dieet, geestelijke verzorging.</t>
  </si>
  <si>
    <t>Alias</t>
  </si>
  <si>
    <t>Type</t>
  </si>
  <si>
    <t>Card.</t>
  </si>
  <si>
    <t>Stereotype</t>
  </si>
  <si>
    <t>Id</t>
  </si>
  <si>
    <t>Definitie</t>
  </si>
  <si>
    <t>DefinitieCode</t>
  </si>
  <si>
    <t>Verwijzing</t>
  </si>
  <si>
    <t>Constraints</t>
  </si>
  <si>
    <t>LevensovertuigingRC</t>
  </si>
  <si>
    <t>EN: LifeStanceRC</t>
  </si>
  <si>
    <t>rootconcept</t>
  </si>
  <si>
    <t>NL-CM:7.5.1</t>
  </si>
  <si>
    <t>Rootconcept van de bouwsteen Levensovertuiging. Dit rootconcept bevat alle gegevenselementen van de bouwsteen Levensovertuiging.</t>
  </si>
  <si>
    <t>EN: LifeStance</t>
  </si>
  <si>
    <t>CD</t>
  </si>
  <si>
    <t>data</t>
  </si>
  <si>
    <t>NL-CM:7.5.2</t>
  </si>
  <si>
    <t>SNOMED CT: 160538000 Religious affiliation (observable entity)</t>
  </si>
  <si>
    <t>Levensovertuiging</t>
  </si>
  <si>
    <t>LevensovertuigingCodelijst</t>
  </si>
  <si>
    <t>Valueset OID: 2.16.840.1.113883.2.4.3.11.60.40.2.7.5.1</t>
  </si>
  <si>
    <t>Conceptnaam</t>
  </si>
  <si>
    <t>Conceptcode</t>
  </si>
  <si>
    <t>Codestelselnaam</t>
  </si>
  <si>
    <t>Codesysteem OID</t>
  </si>
  <si>
    <t>Omschrijving</t>
  </si>
  <si>
    <t>Geen geloof</t>
  </si>
  <si>
    <t>GeenGeloof</t>
  </si>
  <si>
    <t>NL-CM-CS</t>
  </si>
  <si>
    <t>2.16.840.1.113883.2.4.3.11.60.40.4</t>
  </si>
  <si>
    <t>Atheist (person)</t>
  </si>
  <si>
    <t>SNOMED CT</t>
  </si>
  <si>
    <t>2.16.840.1.113883.6.96</t>
  </si>
  <si>
    <t>Atheïst</t>
  </si>
  <si>
    <t>Agnostic (person)</t>
  </si>
  <si>
    <t>Agnost</t>
  </si>
  <si>
    <t>Buddhist, follower of religion (person)</t>
  </si>
  <si>
    <t>Boeddhist</t>
  </si>
  <si>
    <t>Anglican, follower of religion (person)</t>
  </si>
  <si>
    <t>Anglicaan</t>
  </si>
  <si>
    <t>Jehovah's Witness, follower of religion (person)</t>
  </si>
  <si>
    <t>Jehova's getuige</t>
  </si>
  <si>
    <t>Nonconformist (person)</t>
  </si>
  <si>
    <t>Non-conformist</t>
  </si>
  <si>
    <t>Protestant, follower of religion (person)</t>
  </si>
  <si>
    <t>Protestant</t>
  </si>
  <si>
    <t>Roman Catholic, follower of religion (person)</t>
  </si>
  <si>
    <t>Katholiek</t>
  </si>
  <si>
    <t>Salvation Army member (person)</t>
  </si>
  <si>
    <t>Heilsoldaat</t>
  </si>
  <si>
    <t>Seventh Day Adventist, follower of religion (person)</t>
  </si>
  <si>
    <t>Zevendedagsadventist</t>
  </si>
  <si>
    <t>Hindu, follower of religion (person)</t>
  </si>
  <si>
    <t>Hindoe</t>
  </si>
  <si>
    <t>Jewish, follower of religion (person)</t>
  </si>
  <si>
    <t>Jood</t>
  </si>
  <si>
    <t>Muslim, follower of religion (person)</t>
  </si>
  <si>
    <t>Moslim</t>
  </si>
  <si>
    <t>Humanist</t>
  </si>
  <si>
    <t>Mormoon</t>
  </si>
  <si>
    <t>Anders</t>
  </si>
  <si>
    <t>OTH</t>
  </si>
  <si>
    <t>NullFlavor</t>
  </si>
  <si>
    <t>2.16.840.1.113883.5.1008</t>
  </si>
  <si>
    <t>Disclaimer</t>
  </si>
  <si>
    <t>Deze Zorginformatiebouwsteen is in samenwerking gemaakt door diverse partijen en zij hebben deze in beheer gegeven bij Nictiz (al deze partijen samen hierna de samenwerkende partijen genoemd). De samenwerkende partijen hebben de grootst mogelijke zorg besteed aan de betrouwbaarheid en actualiteit van de gegevens in deze Zorginformatiebouwsteen. Onjuistheden en onvolledigheden kunnen echter voorkomen. De samenwerkende partijen zijn niet aansprakelijk voor schade als gevolg van onjuistheden of onvolledigheden in de  aangebodeninformatie, noch voor schade die het gevolg is van problemen veroorzaakt door, of inherent aan het verspreiden van informatie via het internet, zoals storingen of onderbrekingen van of fouten of vertraging in het verstrekken van informatie of diensten door de samenwerkende partijen of door u aan de samenwerkende partijen via een website of via e-mail, of anderszins. Tevens aanvaarden de samenwerkende partijen geen aansprakelijkheid voor eventuele schade die geleden wordt als gevolg van het gebruik van gegevens, adviezen of ideeën verstrekt door of namens de samenwerkende partijen via deze Zorginformatiebouwsteen. De samenwerkende partijen aanvaarden geen verantwoordelijkheid voor de inhoud van informatie in deze Zorginformatiebouwsteen waarnaar of waarvan met een hyperlink of anderszins wordt verwezen.In geval van tegenstrijdigheden in de genoemde Zorginformatiebouwsteen documenten en bestanden geeft de meest recente en hoogste versie van de vermelde volgorde in de revisies de prioriteit van de desbetreffende documenten weer.Indien informatie die in de elektronische versie van deze Zorginformatiebouwsteen is opgenomen ook schriftelijk wordt verstrekt, zal in geval van tekstverschillen de schriftelijke versie bepalend zijn. Dit geldt indien de versieaanduiding en datering van beiden gelijk is. Een definitieve versie heeft prioriteit echter boven een conceptversie. Een gereviseerde versie heeft prioriteit boven een eerdere versie.</t>
  </si>
  <si>
    <t>Terms of Use</t>
  </si>
  <si>
    <t>De gebruiker mag de informatie van deze Zorginformatiebouwsteen zonder beperking gebruiken. Voor het kopiëren, verspreiden en doorgeven van de informatie van deze Zorginformatiebouwsteen gelden de copyrightbepalingen uit de betreffende paragraaf.</t>
  </si>
  <si>
    <t>Copyrights</t>
  </si>
  <si>
    <t>De gebruiker mag de informatie van deze Zorginformatiebouwsteen kopiëren, verspreiden en doorgeven, onder de voorwaarden, die gelden voor Creative Commons licentie Naamsvermelding-NietCommercieel-GelijkDelen 3.0 Nederland (CC BY-NC-SA-3.0).De inhoud is beschikbaar onder de Creative Commons Naamsvermelding-NietCommercieel-GelijkDelen 3.0 (zie ook http://creativecommons.org/licenses/by-nc-sa/3.0/nl/).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</si>
</sst>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theme="1"/>
      <name val="Calibri"/>
      <family val="2"/>
      <scheme val="minor"/>
    </font>
    <font>
      <b/>
      <sz val="11"/>
      <color rgb="FFFFFFFF"/>
      <name val="Calibri"/>
      <family val="2"/>
      <scheme val="minor"/>
    </font>
    <font>
      <sz val="11"/>
      <color rgb="FF000000"/>
      <name val="Calibri"/>
      <family val="2"/>
      <scheme val="minor"/>
    </font>
    <font>
      <b/>
      <sz val="11"/>
      <color rgb="FF000000"/>
      <name val="Calibri"/>
      <family val="2"/>
      <scheme val="minor"/>
    </font>
  </fonts>
  <fills count="5">
    <fill>
      <patternFill patternType="none"/>
    </fill>
    <fill>
      <patternFill patternType="gray125"/>
    </fill>
    <fill>
      <patternFill patternType="solid">
        <fgColor rgb="FF000099"/>
        <bgColor indexed="64"/>
      </patternFill>
    </fill>
    <fill>
      <patternFill patternType="solid">
        <fgColor rgb="FFE3E3E3"/>
        <bgColor indexed="64"/>
      </patternFill>
    </fill>
    <fill>
      <patternFill patternType="solid">
        <fgColor rgb="FFD3D3D3"/>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6">
    <xf numFmtId="0" fontId="0" fillId="0" borderId="0" xfId="0"/>
    <xf numFmtId="49" fontId="1" fillId="2" borderId="1" xfId="0" applyNumberFormat="1" applyFont="1" applyFill="1" applyBorder="1" applyAlignment="1">
      <alignment vertical="top" wrapText="1"/>
    </xf>
    <xf numFmtId="49" fontId="0" fillId="0" borderId="1" xfId="0" applyNumberFormat="1" applyBorder="1" applyAlignment="1">
      <alignment vertical="top" wrapText="1"/>
    </xf>
    <xf numFmtId="49" fontId="1" fillId="2" borderId="1" xfId="0" applyNumberFormat="1" applyFont="1" applyFill="1" applyBorder="1" applyAlignment="1">
      <alignment vertical="top" wrapText="1"/>
    </xf>
    <xf numFmtId="49" fontId="0" fillId="0" borderId="1" xfId="0" applyNumberFormat="1" applyBorder="1" applyAlignment="1">
      <alignment vertical="top" wrapText="1"/>
    </xf>
    <xf numFmtId="49" fontId="2" fillId="3" borderId="1" xfId="0" applyNumberFormat="1" applyFont="1" applyFill="1" applyBorder="1" applyAlignment="1">
      <alignment vertical="top" wrapText="1"/>
    </xf>
    <xf numFmtId="0" fontId="1" fillId="2" borderId="2" xfId="0" applyNumberFormat="1" applyFont="1" applyFill="1" applyBorder="1" applyAlignment="1">
      <alignment vertical="top"/>
    </xf>
    <xf numFmtId="0" fontId="1" fillId="2" borderId="3" xfId="0" applyNumberFormat="1" applyFont="1" applyFill="1" applyBorder="1" applyAlignment="1">
      <alignment vertical="top"/>
    </xf>
    <xf numFmtId="0" fontId="1" fillId="2" borderId="4" xfId="0" applyNumberFormat="1" applyFont="1" applyFill="1" applyBorder="1" applyAlignment="1">
      <alignment vertical="top"/>
    </xf>
    <xf numFmtId="0" fontId="2" fillId="3" borderId="2" xfId="0" applyNumberFormat="1" applyFont="1" applyFill="1" applyBorder="1" applyAlignment="1">
      <alignment vertical="top"/>
    </xf>
    <xf numFmtId="0" fontId="2" fillId="3" borderId="3" xfId="0" applyNumberFormat="1" applyFont="1" applyFill="1" applyBorder="1" applyAlignment="1">
      <alignment vertical="top"/>
    </xf>
    <xf numFmtId="0" fontId="2" fillId="3" borderId="4" xfId="0" applyNumberFormat="1" applyFont="1" applyFill="1" applyBorder="1" applyAlignment="1">
      <alignment vertical="top"/>
    </xf>
    <xf numFmtId="0" fontId="0" fillId="0" borderId="2" xfId="0" applyNumberFormat="1" applyBorder="1" applyAlignment="1">
      <alignment vertical="top"/>
    </xf>
    <xf numFmtId="0" fontId="0" fillId="0" borderId="3" xfId="0" applyNumberFormat="1" applyBorder="1" applyAlignment="1">
      <alignment vertical="top"/>
    </xf>
    <xf numFmtId="0" fontId="0" fillId="0" borderId="4" xfId="0" applyNumberFormat="1" applyBorder="1" applyAlignment="1">
      <alignment vertical="top"/>
    </xf>
    <xf numFmtId="49" fontId="3" fillId="4" borderId="1" xfId="0" applyNumberFormat="1" applyFont="1" applyFill="1" applyBorder="1" applyAlignment="1">
      <alignment vertical="top" wrapText="1"/>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25400</xdr:colOff>
      <xdr:row>3</xdr:row>
      <xdr:rowOff>86360</xdr:rowOff>
    </xdr:from>
    <xdr:to>
      <xdr:col>6</xdr:col>
      <xdr:colOff>492125</xdr:colOff>
      <xdr:row>26</xdr:row>
      <xdr:rowOff>128270</xdr:rowOff>
    </xdr:to>
    <xdr:pic>
      <xdr:nvPicPr>
        <xdr:cNvPr id="2" name="Afbeelding 1"/>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35000" y="635000"/>
          <a:ext cx="3514725" cy="4248150"/>
        </a:xfrm>
        <a:prstGeom prst="rect">
          <a:avLst/>
        </a:prstGeom>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9"/>
  <sheetViews>
    <sheetView workbookViewId="0"/>
  </sheetViews>
  <sheetFormatPr defaultRowHeight="14.4" x14ac:dyDescent="0.3"/>
  <cols>
    <col min="2" max="2" width="15.77734375" customWidth="1"/>
    <col min="3" max="3" width="100.77734375" customWidth="1"/>
  </cols>
  <sheetData>
    <row r="2" spans="2:3" x14ac:dyDescent="0.3">
      <c r="B2" s="1" t="s">
        <v>0</v>
      </c>
      <c r="C2" s="1" t="s">
        <v>1</v>
      </c>
    </row>
    <row r="3" spans="2:3" x14ac:dyDescent="0.3">
      <c r="B3" s="2" t="s">
        <v>2</v>
      </c>
      <c r="C3" s="2" t="s">
        <v>3</v>
      </c>
    </row>
    <row r="4" spans="2:3" x14ac:dyDescent="0.3">
      <c r="B4" s="2" t="s">
        <v>4</v>
      </c>
      <c r="C4" s="2" t="s">
        <v>33</v>
      </c>
    </row>
    <row r="5" spans="2:3" x14ac:dyDescent="0.3">
      <c r="B5" s="2" t="s">
        <v>5</v>
      </c>
      <c r="C5" s="2" t="s">
        <v>34</v>
      </c>
    </row>
    <row r="6" spans="2:3" x14ac:dyDescent="0.3">
      <c r="B6" s="2" t="s">
        <v>6</v>
      </c>
      <c r="C6" s="2" t="s">
        <v>35</v>
      </c>
    </row>
    <row r="7" spans="2:3" x14ac:dyDescent="0.3">
      <c r="B7" s="2" t="s">
        <v>7</v>
      </c>
      <c r="C7" s="2" t="s">
        <v>8</v>
      </c>
    </row>
    <row r="8" spans="2:3" x14ac:dyDescent="0.3">
      <c r="B8" s="2" t="s">
        <v>32</v>
      </c>
      <c r="C8" s="2" t="s">
        <v>36</v>
      </c>
    </row>
    <row r="9" spans="2:3" ht="28.8" x14ac:dyDescent="0.3">
      <c r="B9" s="2" t="s">
        <v>37</v>
      </c>
      <c r="C9" s="2" t="s">
        <v>38</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24"/>
  <sheetViews>
    <sheetView workbookViewId="0"/>
  </sheetViews>
  <sheetFormatPr defaultRowHeight="14.4" x14ac:dyDescent="0.3"/>
  <cols>
    <col min="2" max="2" width="35.77734375" customWidth="1"/>
    <col min="3" max="3" width="70.77734375" customWidth="1"/>
  </cols>
  <sheetData>
    <row r="2" spans="2:3" x14ac:dyDescent="0.3">
      <c r="B2" s="3" t="s">
        <v>9</v>
      </c>
      <c r="C2" s="4"/>
    </row>
    <row r="3" spans="2:3" x14ac:dyDescent="0.3">
      <c r="B3" s="2" t="s">
        <v>10</v>
      </c>
      <c r="C3" s="2" t="str">
        <f>"Kerngroep Registratie aan de Bron"</f>
        <v>Kerngroep Registratie aan de Bron</v>
      </c>
    </row>
    <row r="4" spans="2:3" x14ac:dyDescent="0.3">
      <c r="B4" s="2" t="s">
        <v>11</v>
      </c>
      <c r="C4" s="2" t="str">
        <f>"*"</f>
        <v>*</v>
      </c>
    </row>
    <row r="5" spans="2:3" x14ac:dyDescent="0.3">
      <c r="B5" s="2" t="s">
        <v>12</v>
      </c>
      <c r="C5" s="2" t="str">
        <f>"*"</f>
        <v>*</v>
      </c>
    </row>
    <row r="6" spans="2:3" x14ac:dyDescent="0.3">
      <c r="B6" s="2" t="s">
        <v>13</v>
      </c>
      <c r="C6" s="2" t="str">
        <f>"*"</f>
        <v>*</v>
      </c>
    </row>
    <row r="7" spans="2:3" x14ac:dyDescent="0.3">
      <c r="B7" s="2" t="s">
        <v>14</v>
      </c>
      <c r="C7" s="2" t="str">
        <f>"Projectgroep Generieke Overdrachtsgegevens &amp; Kerngroep Registratie aan de Bron"</f>
        <v>Projectgroep Generieke Overdrachtsgegevens &amp; Kerngroep Registratie aan de Bron</v>
      </c>
    </row>
    <row r="8" spans="2:3" x14ac:dyDescent="0.3">
      <c r="B8" s="2" t="s">
        <v>15</v>
      </c>
      <c r="C8" s="2" t="str">
        <f>""</f>
        <v/>
      </c>
    </row>
    <row r="9" spans="2:3" x14ac:dyDescent="0.3">
      <c r="B9" s="2" t="s">
        <v>16</v>
      </c>
      <c r="C9" s="2" t="str">
        <f>""</f>
        <v/>
      </c>
    </row>
    <row r="10" spans="2:3" x14ac:dyDescent="0.3">
      <c r="B10" s="2" t="s">
        <v>17</v>
      </c>
      <c r="C10" s="2" t="str">
        <f>"nl"</f>
        <v>nl</v>
      </c>
    </row>
    <row r="11" spans="2:3" x14ac:dyDescent="0.3">
      <c r="B11" s="2" t="s">
        <v>18</v>
      </c>
      <c r="C11" s="2" t="str">
        <f>""</f>
        <v/>
      </c>
    </row>
    <row r="12" spans="2:3" x14ac:dyDescent="0.3">
      <c r="B12" s="2" t="s">
        <v>19</v>
      </c>
      <c r="C12" s="2" t="str">
        <f>"PM"</f>
        <v>PM</v>
      </c>
    </row>
    <row r="13" spans="2:3" x14ac:dyDescent="0.3">
      <c r="B13" s="2" t="s">
        <v>20</v>
      </c>
      <c r="C13" s="2" t="str">
        <f>""</f>
        <v/>
      </c>
    </row>
    <row r="14" spans="2:3" x14ac:dyDescent="0.3">
      <c r="B14" s="2" t="s">
        <v>21</v>
      </c>
      <c r="C14" s="2" t="str">
        <f>"2.16.840.1.113883.2.4.3.11.60.40.3.7.5"</f>
        <v>2.16.840.1.113883.2.4.3.11.60.40.3.7.5</v>
      </c>
    </row>
    <row r="15" spans="2:3" x14ac:dyDescent="0.3">
      <c r="B15" s="2" t="s">
        <v>22</v>
      </c>
      <c r="C15" s="2" t="str">
        <f>"social history, sociale anamnese, levensovertuiging, geloof "</f>
        <v xml:space="preserve">social history, sociale anamnese, levensovertuiging, geloof </v>
      </c>
    </row>
    <row r="16" spans="2:3" x14ac:dyDescent="0.3">
      <c r="B16" s="2" t="s">
        <v>23</v>
      </c>
      <c r="C16" s="2" t="str">
        <f>"Final"</f>
        <v>Final</v>
      </c>
    </row>
    <row r="17" spans="2:3" x14ac:dyDescent="0.3">
      <c r="B17" s="2" t="s">
        <v>24</v>
      </c>
      <c r="C17" s="2" t="str">
        <f>"Kerngroep Registratie aan de Bron"</f>
        <v>Kerngroep Registratie aan de Bron</v>
      </c>
    </row>
    <row r="18" spans="2:3" x14ac:dyDescent="0.3">
      <c r="B18" s="2" t="s">
        <v>25</v>
      </c>
      <c r="C18" s="2" t="str">
        <f>"nl.zorg.Levensovertuiging"</f>
        <v>nl.zorg.Levensovertuiging</v>
      </c>
    </row>
    <row r="19" spans="2:3" x14ac:dyDescent="0.3">
      <c r="B19" s="2" t="s">
        <v>26</v>
      </c>
      <c r="C19" s="2" t="str">
        <f>"1-5-2016"</f>
        <v>1-5-2016</v>
      </c>
    </row>
    <row r="20" spans="2:3" x14ac:dyDescent="0.3">
      <c r="B20" s="2" t="s">
        <v>27</v>
      </c>
      <c r="C20" s="2" t="str">
        <f>"Published"</f>
        <v>Published</v>
      </c>
    </row>
    <row r="21" spans="2:3" x14ac:dyDescent="0.3">
      <c r="B21" s="2" t="s">
        <v>28</v>
      </c>
      <c r="C21" s="2" t="str">
        <f>"Projectgroep Generieke Overdrachtsgegevens &amp; Kerngroep Registratie aan de Bron"</f>
        <v>Projectgroep Generieke Overdrachtsgegevens &amp; Kerngroep Registratie aan de Bron</v>
      </c>
    </row>
    <row r="22" spans="2:3" x14ac:dyDescent="0.3">
      <c r="B22" s="2" t="s">
        <v>29</v>
      </c>
      <c r="C22" s="2" t="str">
        <f>"22-5-2015"</f>
        <v>22-5-2015</v>
      </c>
    </row>
    <row r="23" spans="2:3" x14ac:dyDescent="0.3">
      <c r="B23" s="2" t="s">
        <v>30</v>
      </c>
      <c r="C23" s="2" t="str">
        <f>"nl.nfu.Levensovertuiging-v1.2.1"</f>
        <v>nl.nfu.Levensovertuiging-v1.2.1</v>
      </c>
    </row>
    <row r="24" spans="2:3" x14ac:dyDescent="0.3">
      <c r="B24" s="2" t="s">
        <v>31</v>
      </c>
      <c r="C24" s="2" t="str">
        <f>"3.0"</f>
        <v>3.0</v>
      </c>
    </row>
  </sheetData>
  <mergeCells count="1">
    <mergeCell ref="B2:C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3"/>
  <sheetData>
    <row r="1" spans="1:1" x14ac:dyDescent="0.3">
      <c r="A1" s="2"/>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P4"/>
  <sheetViews>
    <sheetView tabSelected="1" workbookViewId="0"/>
  </sheetViews>
  <sheetFormatPr defaultRowHeight="14.4" x14ac:dyDescent="0.3"/>
  <cols>
    <col min="2" max="6" width="2.77734375" customWidth="1"/>
    <col min="7" max="7" width="15.77734375" customWidth="1"/>
    <col min="8" max="8" width="25.77734375" customWidth="1"/>
    <col min="9" max="10" width="5.77734375" customWidth="1"/>
    <col min="11" max="11" width="10.77734375" customWidth="1"/>
    <col min="12" max="12" width="15.77734375" customWidth="1"/>
    <col min="13" max="13" width="30.77734375" customWidth="1"/>
    <col min="14" max="14" width="20.77734375" customWidth="1"/>
    <col min="15" max="16" width="30.77734375" customWidth="1"/>
  </cols>
  <sheetData>
    <row r="2" spans="2:16" x14ac:dyDescent="0.3">
      <c r="B2" s="6" t="s">
        <v>32</v>
      </c>
      <c r="C2" s="7"/>
      <c r="D2" s="7"/>
      <c r="E2" s="7"/>
      <c r="F2" s="7"/>
      <c r="G2" s="8"/>
      <c r="H2" s="1" t="s">
        <v>39</v>
      </c>
      <c r="I2" s="1" t="s">
        <v>40</v>
      </c>
      <c r="J2" s="1" t="s">
        <v>41</v>
      </c>
      <c r="K2" s="1" t="s">
        <v>42</v>
      </c>
      <c r="L2" s="1" t="s">
        <v>43</v>
      </c>
      <c r="M2" s="1" t="s">
        <v>44</v>
      </c>
      <c r="N2" s="1" t="s">
        <v>45</v>
      </c>
      <c r="O2" s="1" t="s">
        <v>46</v>
      </c>
      <c r="P2" s="1" t="s">
        <v>47</v>
      </c>
    </row>
    <row r="3" spans="2:16" ht="49.95" customHeight="1" x14ac:dyDescent="0.3">
      <c r="B3" s="9" t="s">
        <v>48</v>
      </c>
      <c r="C3" s="10"/>
      <c r="D3" s="10"/>
      <c r="E3" s="10"/>
      <c r="F3" s="10"/>
      <c r="G3" s="11"/>
      <c r="H3" s="5" t="s">
        <v>49</v>
      </c>
      <c r="I3" s="5"/>
      <c r="J3" s="5">
        <v>1</v>
      </c>
      <c r="K3" s="5" t="s">
        <v>50</v>
      </c>
      <c r="L3" s="5" t="s">
        <v>51</v>
      </c>
      <c r="M3" s="5" t="s">
        <v>52</v>
      </c>
      <c r="N3" s="5"/>
      <c r="O3" s="5"/>
      <c r="P3" s="5"/>
    </row>
    <row r="4" spans="2:16" ht="49.95" customHeight="1" x14ac:dyDescent="0.3">
      <c r="B4" s="12"/>
      <c r="C4" s="13" t="s">
        <v>58</v>
      </c>
      <c r="D4" s="13"/>
      <c r="E4" s="13"/>
      <c r="F4" s="13"/>
      <c r="G4" s="14"/>
      <c r="H4" s="2" t="s">
        <v>53</v>
      </c>
      <c r="I4" s="2" t="s">
        <v>54</v>
      </c>
      <c r="J4" s="2">
        <v>1</v>
      </c>
      <c r="K4" s="2" t="s">
        <v>55</v>
      </c>
      <c r="L4" s="2" t="s">
        <v>56</v>
      </c>
      <c r="M4" s="2" t="s">
        <v>36</v>
      </c>
      <c r="N4" s="2" t="s">
        <v>57</v>
      </c>
      <c r="O4" s="2" t="s">
        <v>59</v>
      </c>
      <c r="P4" s="2"/>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G21"/>
  <sheetViews>
    <sheetView workbookViewId="0"/>
  </sheetViews>
  <sheetFormatPr defaultRowHeight="14.4" x14ac:dyDescent="0.3"/>
  <cols>
    <col min="3" max="3" width="43.44140625" bestFit="1" customWidth="1"/>
    <col min="4" max="4" width="12.109375" bestFit="1" customWidth="1"/>
    <col min="5" max="5" width="15.33203125" bestFit="1" customWidth="1"/>
    <col min="6" max="6" width="30.6640625" bestFit="1" customWidth="1"/>
    <col min="7" max="7" width="19.109375" bestFit="1" customWidth="1"/>
  </cols>
  <sheetData>
    <row r="3" spans="3:7" x14ac:dyDescent="0.3">
      <c r="C3" s="3" t="s">
        <v>59</v>
      </c>
      <c r="D3" s="3"/>
      <c r="E3" s="3" t="s">
        <v>60</v>
      </c>
      <c r="F3" s="4"/>
      <c r="G3" s="4"/>
    </row>
    <row r="4" spans="3:7" x14ac:dyDescent="0.3">
      <c r="C4" s="15" t="s">
        <v>61</v>
      </c>
      <c r="D4" s="15" t="s">
        <v>62</v>
      </c>
      <c r="E4" s="15" t="s">
        <v>63</v>
      </c>
      <c r="F4" s="15" t="s">
        <v>64</v>
      </c>
      <c r="G4" s="15" t="s">
        <v>65</v>
      </c>
    </row>
    <row r="5" spans="3:7" x14ac:dyDescent="0.3">
      <c r="C5" s="2" t="s">
        <v>66</v>
      </c>
      <c r="D5" s="2" t="s">
        <v>67</v>
      </c>
      <c r="E5" s="2" t="s">
        <v>68</v>
      </c>
      <c r="F5" s="2" t="s">
        <v>69</v>
      </c>
      <c r="G5" s="2" t="s">
        <v>66</v>
      </c>
    </row>
    <row r="6" spans="3:7" x14ac:dyDescent="0.3">
      <c r="C6" s="2" t="s">
        <v>70</v>
      </c>
      <c r="D6" s="2">
        <v>160542002</v>
      </c>
      <c r="E6" s="2" t="s">
        <v>71</v>
      </c>
      <c r="F6" s="2" t="s">
        <v>72</v>
      </c>
      <c r="G6" s="2" t="s">
        <v>73</v>
      </c>
    </row>
    <row r="7" spans="3:7" x14ac:dyDescent="0.3">
      <c r="C7" s="2" t="s">
        <v>74</v>
      </c>
      <c r="D7" s="2">
        <v>160567004</v>
      </c>
      <c r="E7" s="2" t="s">
        <v>71</v>
      </c>
      <c r="F7" s="2" t="s">
        <v>72</v>
      </c>
      <c r="G7" s="2" t="s">
        <v>75</v>
      </c>
    </row>
    <row r="8" spans="3:7" x14ac:dyDescent="0.3">
      <c r="C8" s="2" t="s">
        <v>76</v>
      </c>
      <c r="D8" s="2">
        <v>309687009</v>
      </c>
      <c r="E8" s="2" t="s">
        <v>71</v>
      </c>
      <c r="F8" s="2" t="s">
        <v>72</v>
      </c>
      <c r="G8" s="2" t="s">
        <v>77</v>
      </c>
    </row>
    <row r="9" spans="3:7" x14ac:dyDescent="0.3">
      <c r="C9" s="2" t="s">
        <v>78</v>
      </c>
      <c r="D9" s="2">
        <v>271448006</v>
      </c>
      <c r="E9" s="2" t="s">
        <v>71</v>
      </c>
      <c r="F9" s="2" t="s">
        <v>72</v>
      </c>
      <c r="G9" s="2" t="s">
        <v>79</v>
      </c>
    </row>
    <row r="10" spans="3:7" x14ac:dyDescent="0.3">
      <c r="C10" s="2" t="s">
        <v>80</v>
      </c>
      <c r="D10" s="2">
        <v>80587008</v>
      </c>
      <c r="E10" s="2" t="s">
        <v>71</v>
      </c>
      <c r="F10" s="2" t="s">
        <v>72</v>
      </c>
      <c r="G10" s="2" t="s">
        <v>81</v>
      </c>
    </row>
    <row r="11" spans="3:7" x14ac:dyDescent="0.3">
      <c r="C11" s="2" t="s">
        <v>82</v>
      </c>
      <c r="D11" s="2">
        <v>276119007</v>
      </c>
      <c r="E11" s="2" t="s">
        <v>71</v>
      </c>
      <c r="F11" s="2" t="s">
        <v>72</v>
      </c>
      <c r="G11" s="2" t="s">
        <v>83</v>
      </c>
    </row>
    <row r="12" spans="3:7" x14ac:dyDescent="0.3">
      <c r="C12" s="2" t="s">
        <v>84</v>
      </c>
      <c r="D12" s="2">
        <v>309885004</v>
      </c>
      <c r="E12" s="2" t="s">
        <v>71</v>
      </c>
      <c r="F12" s="2" t="s">
        <v>72</v>
      </c>
      <c r="G12" s="2" t="s">
        <v>85</v>
      </c>
    </row>
    <row r="13" spans="3:7" x14ac:dyDescent="0.3">
      <c r="C13" s="2" t="s">
        <v>86</v>
      </c>
      <c r="D13" s="2">
        <v>160540005</v>
      </c>
      <c r="E13" s="2" t="s">
        <v>71</v>
      </c>
      <c r="F13" s="2" t="s">
        <v>72</v>
      </c>
      <c r="G13" s="2" t="s">
        <v>87</v>
      </c>
    </row>
    <row r="14" spans="3:7" x14ac:dyDescent="0.3">
      <c r="C14" s="2" t="s">
        <v>88</v>
      </c>
      <c r="D14" s="2">
        <v>160234004</v>
      </c>
      <c r="E14" s="2" t="s">
        <v>71</v>
      </c>
      <c r="F14" s="2" t="s">
        <v>72</v>
      </c>
      <c r="G14" s="2" t="s">
        <v>89</v>
      </c>
    </row>
    <row r="15" spans="3:7" x14ac:dyDescent="0.3">
      <c r="C15" s="2" t="s">
        <v>90</v>
      </c>
      <c r="D15" s="2">
        <v>428821008</v>
      </c>
      <c r="E15" s="2" t="s">
        <v>71</v>
      </c>
      <c r="F15" s="2" t="s">
        <v>72</v>
      </c>
      <c r="G15" s="2" t="s">
        <v>91</v>
      </c>
    </row>
    <row r="16" spans="3:7" x14ac:dyDescent="0.3">
      <c r="C16" s="2" t="s">
        <v>92</v>
      </c>
      <c r="D16" s="2">
        <v>160545000</v>
      </c>
      <c r="E16" s="2" t="s">
        <v>71</v>
      </c>
      <c r="F16" s="2" t="s">
        <v>72</v>
      </c>
      <c r="G16" s="2" t="s">
        <v>93</v>
      </c>
    </row>
    <row r="17" spans="3:7" x14ac:dyDescent="0.3">
      <c r="C17" s="2" t="s">
        <v>94</v>
      </c>
      <c r="D17" s="2">
        <v>160543007</v>
      </c>
      <c r="E17" s="2" t="s">
        <v>71</v>
      </c>
      <c r="F17" s="2" t="s">
        <v>72</v>
      </c>
      <c r="G17" s="2" t="s">
        <v>95</v>
      </c>
    </row>
    <row r="18" spans="3:7" x14ac:dyDescent="0.3">
      <c r="C18" s="2" t="s">
        <v>96</v>
      </c>
      <c r="D18" s="2">
        <v>309884000</v>
      </c>
      <c r="E18" s="2" t="s">
        <v>71</v>
      </c>
      <c r="F18" s="2" t="s">
        <v>72</v>
      </c>
      <c r="G18" s="2" t="s">
        <v>97</v>
      </c>
    </row>
    <row r="19" spans="3:7" x14ac:dyDescent="0.3">
      <c r="C19" s="2" t="s">
        <v>98</v>
      </c>
      <c r="D19" s="2" t="s">
        <v>98</v>
      </c>
      <c r="E19" s="2" t="s">
        <v>68</v>
      </c>
      <c r="F19" s="2" t="s">
        <v>69</v>
      </c>
      <c r="G19" s="2" t="s">
        <v>98</v>
      </c>
    </row>
    <row r="20" spans="3:7" x14ac:dyDescent="0.3">
      <c r="C20" s="2" t="s">
        <v>99</v>
      </c>
      <c r="D20" s="2" t="s">
        <v>99</v>
      </c>
      <c r="E20" s="2" t="s">
        <v>68</v>
      </c>
      <c r="F20" s="2" t="s">
        <v>69</v>
      </c>
      <c r="G20" s="2" t="s">
        <v>99</v>
      </c>
    </row>
    <row r="21" spans="3:7" x14ac:dyDescent="0.3">
      <c r="C21" s="2" t="s">
        <v>100</v>
      </c>
      <c r="D21" s="2" t="s">
        <v>101</v>
      </c>
      <c r="E21" s="2" t="s">
        <v>102</v>
      </c>
      <c r="F21" s="2" t="s">
        <v>103</v>
      </c>
      <c r="G21" s="2" t="s">
        <v>100</v>
      </c>
    </row>
  </sheetData>
  <mergeCells count="2">
    <mergeCell ref="C3:D3"/>
    <mergeCell ref="E3:G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7"/>
  <sheetViews>
    <sheetView workbookViewId="0"/>
  </sheetViews>
  <sheetFormatPr defaultRowHeight="14.4" x14ac:dyDescent="0.3"/>
  <cols>
    <col min="2" max="2" width="150.77734375" customWidth="1"/>
  </cols>
  <sheetData>
    <row r="2" spans="2:2" x14ac:dyDescent="0.3">
      <c r="B2" s="1" t="s">
        <v>104</v>
      </c>
    </row>
    <row r="3" spans="2:2" ht="172.8" x14ac:dyDescent="0.3">
      <c r="B3" s="2" t="s">
        <v>105</v>
      </c>
    </row>
    <row r="4" spans="2:2" x14ac:dyDescent="0.3">
      <c r="B4" s="1" t="s">
        <v>106</v>
      </c>
    </row>
    <row r="5" spans="2:2" ht="28.8" x14ac:dyDescent="0.3">
      <c r="B5" s="2" t="s">
        <v>107</v>
      </c>
    </row>
    <row r="6" spans="2:2" x14ac:dyDescent="0.3">
      <c r="B6" s="1" t="s">
        <v>108</v>
      </c>
    </row>
    <row r="7" spans="2:2" ht="43.2" x14ac:dyDescent="0.3">
      <c r="B7" s="2" t="s">
        <v>109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6</vt:i4>
      </vt:variant>
    </vt:vector>
  </HeadingPairs>
  <TitlesOfParts>
    <vt:vector size="6" baseType="lpstr">
      <vt:lpstr>Voorblad</vt:lpstr>
      <vt:lpstr>Metadata</vt:lpstr>
      <vt:lpstr>Information Model</vt:lpstr>
      <vt:lpstr>Data</vt:lpstr>
      <vt:lpstr>LevensovertuigingCodelijst</vt:lpstr>
      <vt:lpstr>Gebruiksvoorwaarden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spruyt</dc:creator>
  <cp:lastModifiedBy>spruyt</cp:lastModifiedBy>
  <dcterms:created xsi:type="dcterms:W3CDTF">2016-09-12T14:23:20Z</dcterms:created>
  <dcterms:modified xsi:type="dcterms:W3CDTF">2016-09-12T14:23:24Z</dcterms:modified>
</cp:coreProperties>
</file>