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spruyt\AppData\Local\Temp\ZibExtraction\20160912165904\xls\"/>
    </mc:Choice>
  </mc:AlternateContent>
  <bookViews>
    <workbookView xWindow="0" yWindow="0" windowWidth="18624" windowHeight="10968" firstSheet="3" activeTab="3"/>
  </bookViews>
  <sheets>
    <sheet name="About" sheetId="2" r:id="rId1"/>
    <sheet name="Metadata" sheetId="3" r:id="rId2"/>
    <sheet name="Information Model" sheetId="4" r:id="rId3"/>
    <sheet name="Data" sheetId="5" r:id="rId4"/>
    <sheet name="TekstUitslagTypeCodelijst" sheetId="6" r:id="rId5"/>
    <sheet name="TestStatusCodelijst" sheetId="7" r:id="rId6"/>
    <sheet name="Terms of Use" sheetId="8" r:id="rId7"/>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3" l="1"/>
  <c r="C23" i="3"/>
  <c r="C22" i="3"/>
  <c r="C21" i="3"/>
  <c r="C20" i="3"/>
  <c r="C19" i="3"/>
  <c r="C18" i="3"/>
  <c r="C17" i="3"/>
  <c r="C16" i="3"/>
  <c r="C15" i="3"/>
  <c r="C14" i="3"/>
  <c r="C13" i="3"/>
  <c r="C12" i="3"/>
  <c r="C11" i="3"/>
  <c r="C10" i="3"/>
  <c r="C9" i="3"/>
  <c r="C8" i="3"/>
  <c r="C7" i="3"/>
  <c r="C6" i="3"/>
  <c r="C5" i="3"/>
  <c r="C4" i="3"/>
  <c r="C3" i="3"/>
</calcChain>
</file>

<file path=xl/sharedStrings.xml><?xml version="1.0" encoding="utf-8"?>
<sst xmlns="http://schemas.openxmlformats.org/spreadsheetml/2006/main" count="181" uniqueCount="135">
  <si>
    <t>Subject</t>
  </si>
  <si>
    <t>Description</t>
  </si>
  <si>
    <t>Name</t>
  </si>
  <si>
    <t>nl.zorg.OverdrachtTekstUitslag</t>
  </si>
  <si>
    <t>Version</t>
  </si>
  <si>
    <t>Publication</t>
  </si>
  <si>
    <t>Created on</t>
  </si>
  <si>
    <t>Based on</t>
  </si>
  <si>
    <t>"Medische bouwstenen" publicatie 2016</t>
  </si>
  <si>
    <t>Metadata</t>
  </si>
  <si>
    <t>DCM::CoderList</t>
  </si>
  <si>
    <t>DCM::ContactInformation.Address</t>
  </si>
  <si>
    <t>DCM::ContactInformation.Name</t>
  </si>
  <si>
    <t>DCM::ContactInformation.Telecom</t>
  </si>
  <si>
    <t>DCM::ContentAuthorList</t>
  </si>
  <si>
    <t>DCM::CreationDate</t>
  </si>
  <si>
    <t>DCM::DeprecatedDate</t>
  </si>
  <si>
    <t>DCM::DescriptionLanguage</t>
  </si>
  <si>
    <t>DCM::EndorsingAuthority.Address</t>
  </si>
  <si>
    <t>DCM::EndorsingAuthority.Name</t>
  </si>
  <si>
    <t>DCM::EndorsingAuthority.Telecom</t>
  </si>
  <si>
    <t>DCM::Id</t>
  </si>
  <si>
    <t>DCM::KeywordList</t>
  </si>
  <si>
    <t>DCM::LifecycleStatus</t>
  </si>
  <si>
    <t>DCM::ModelerList</t>
  </si>
  <si>
    <t>DCM::Name</t>
  </si>
  <si>
    <t>DCM::PublicationDate</t>
  </si>
  <si>
    <t>DCM::PublicationStatus</t>
  </si>
  <si>
    <t>DCM::ReviewerList</t>
  </si>
  <si>
    <t>DCM::RevisionDate</t>
  </si>
  <si>
    <t>DCM::Superseeds</t>
  </si>
  <si>
    <t>DCM::Version</t>
  </si>
  <si>
    <t>Concept</t>
  </si>
  <si>
    <t>Textual results describe the findings and interpretation of diagnostic or therapeutic procedures carried out on patients or on specimens from the patient.</t>
  </si>
  <si>
    <t>3.0</t>
  </si>
  <si>
    <t>2016</t>
  </si>
  <si>
    <t>12-9-2016 17:08:01</t>
  </si>
  <si>
    <t>Purpose</t>
  </si>
  <si>
    <t>Recording the results of diagnostic procedures for the purpose of communicating these with the person requesting the procedure and documenting the findings resulting from therapeutic procedures.</t>
  </si>
  <si>
    <t>Evidence Base</t>
  </si>
  <si>
    <t>Most results of procedures and some laboratory test results are descriptive in nature. The supplying and receiving systems usually lack formal structure. Therefore, further structuring of the transfer information for these data is not advisable. This includes reports from radiology, pathology, scopies, ultrasounds, etc. and laboratory tests such as cultures, in which results, interpretation and advice form integral parts of the result. _x000D_
 _x000D_
For laboratory test results, it is difficult to clearly indicate exactly when to use this information model and when to use the LaboratoryTestResultTransfer information model.  _x000D_
In general, laboratory tests resulting in a value (7.1 mmol/L), ordinal number (++ from series to ++++) or a quantitative result (Low) can best be transferred using the LaboratoryTestResultTransfer, whereas this information model is better suited for textual results containing more than just a few words. _x000D_
Both types of tests occur in almost all laboratories.  _x000D_
Applicability is not determined by the kind of lab but by the kind of result.</t>
  </si>
  <si>
    <t>Alias</t>
  </si>
  <si>
    <t>Type</t>
  </si>
  <si>
    <t>Card.</t>
  </si>
  <si>
    <t>Stereotype</t>
  </si>
  <si>
    <t>Id</t>
  </si>
  <si>
    <t>Definition</t>
  </si>
  <si>
    <t>DefinitionCode</t>
  </si>
  <si>
    <t>Reference</t>
  </si>
  <si>
    <t>Constraints</t>
  </si>
  <si>
    <t>TekstUitslag</t>
  </si>
  <si>
    <t>EN: TextResult</t>
  </si>
  <si>
    <t>0..1</t>
  </si>
  <si>
    <t>rootconcept</t>
  </si>
  <si>
    <t>NL-CM:13.2.1</t>
  </si>
  <si>
    <t>Root concept of the TextResultTransfer information model. This root concept contains all data elements of the TextResultTransfer information model.</t>
  </si>
  <si>
    <t>EN: TextResultDateTime</t>
  </si>
  <si>
    <t>TS</t>
  </si>
  <si>
    <t>data</t>
  </si>
  <si>
    <t>NL-CM:13.2.3</t>
  </si>
  <si>
    <t>EN: Procedure</t>
  </si>
  <si>
    <t>data,reference</t>
  </si>
  <si>
    <t>NL-CM:13.2.5</t>
  </si>
  <si>
    <t>Reference to the ProcedureTransfer information model including the date of the procedure, requesting and executive specialty.</t>
  </si>
  <si>
    <t>EN: TextResultStatus</t>
  </si>
  <si>
    <t>CD</t>
  </si>
  <si>
    <t>NL-CM:13.2.6</t>
  </si>
  <si>
    <t>The status of the result.</t>
  </si>
  <si>
    <t>EN: TextResultReport</t>
  </si>
  <si>
    <t>ST</t>
  </si>
  <si>
    <t>NL-CM:13.2.2</t>
  </si>
  <si>
    <t>The text report detailing the actual results of the test or procedure.</t>
  </si>
  <si>
    <t>EN: TextResultType</t>
  </si>
  <si>
    <t>NL-CM:13.2.4</t>
  </si>
  <si>
    <t>The type of result.</t>
  </si>
  <si>
    <t>TekstUitslagDatumTijd</t>
  </si>
  <si>
    <t>Date and if possible time of the result.  _x000D_
Date on which the procedure took place as recorded in the ProcedureTransfer information model.</t>
  </si>
  <si>
    <t>Verrichting</t>
  </si>
  <si>
    <t>This is a reference to concept Verrichting in information model OverdrachtVerrichting.</t>
  </si>
  <si>
    <t>TekstUitslagStatus</t>
  </si>
  <si>
    <t>TestStatusCodelijst</t>
  </si>
  <si>
    <t>TekstResultaat</t>
  </si>
  <si>
    <t>TekstUitslagType</t>
  </si>
  <si>
    <t>TekstUitslagTypeCodelijst</t>
  </si>
  <si>
    <t>Valueset OID: 2.16.840.1.113883.2.4.3.11.60.40.2.13.2.1</t>
  </si>
  <si>
    <t>Conceptname</t>
  </si>
  <si>
    <t>Conceptcode</t>
  </si>
  <si>
    <t>Codesystem name</t>
  </si>
  <si>
    <t>Codesystem OID</t>
  </si>
  <si>
    <t>SNOMED CT</t>
  </si>
  <si>
    <t>2.16.840.1.113883.6.96</t>
  </si>
  <si>
    <t>microbiologie</t>
  </si>
  <si>
    <t>overige beeld vormende techniek</t>
  </si>
  <si>
    <t>röntgen</t>
  </si>
  <si>
    <t>echografie</t>
  </si>
  <si>
    <t>CT</t>
  </si>
  <si>
    <t>MRI</t>
  </si>
  <si>
    <t>angiografie</t>
  </si>
  <si>
    <t>echocardiografie</t>
  </si>
  <si>
    <t>nucleaire geneeskunde</t>
  </si>
  <si>
    <t>pathologie</t>
  </si>
  <si>
    <t>procedure</t>
  </si>
  <si>
    <t>Microbiology</t>
  </si>
  <si>
    <t>Imaging</t>
  </si>
  <si>
    <t>X-ray</t>
  </si>
  <si>
    <t>Ultrasound</t>
  </si>
  <si>
    <t>Angiography</t>
  </si>
  <si>
    <t>Cardiac Echo</t>
  </si>
  <si>
    <t>Nuclear Medicine</t>
  </si>
  <si>
    <t>Pathology</t>
  </si>
  <si>
    <t>Procedure</t>
  </si>
  <si>
    <t>Valueset OID: 2.16.840.1.113883.2.4.3.11.60.40.2.13.2.2</t>
  </si>
  <si>
    <t>Pending</t>
  </si>
  <si>
    <t>pending</t>
  </si>
  <si>
    <t>ResultaatStatus</t>
  </si>
  <si>
    <t>2.16.840.1.113883.2.4.3.11.60.40.4.16.1</t>
  </si>
  <si>
    <t>Uitslag volgt</t>
  </si>
  <si>
    <t>Preliminary</t>
  </si>
  <si>
    <t>preliminary</t>
  </si>
  <si>
    <t>Voorlopig</t>
  </si>
  <si>
    <t>Final</t>
  </si>
  <si>
    <t>final</t>
  </si>
  <si>
    <t>Definitief</t>
  </si>
  <si>
    <t>Appended</t>
  </si>
  <si>
    <t>appended</t>
  </si>
  <si>
    <t>Aanvullend</t>
  </si>
  <si>
    <t>Corrected</t>
  </si>
  <si>
    <t>corrected</t>
  </si>
  <si>
    <t>Gecorrigeerd</t>
  </si>
  <si>
    <t>Disclaimer</t>
  </si>
  <si>
    <t>This Health and Care Information Model (a.k.a Clinical Building Block) has been made in collaboration with several different parties in healthcare. These parties asked Nictiz to manage good maintenance and development of the information models. Hereafter, these parties and Nictiz are referred to as the collaborating parties. The collaborating parties paid utmost attention to the reliability and topicality of the data in these Health and Care Information Models. Omissions and inaccuracies may however occur. The collaborating parties are not liable for any damages resulting from omissions or inaccuracies in the information provided, nor are they liable for damages resulting from problems caused by or inherent to distributing information on the internet, such as malfunctions, interruptions, errors or delays in information or services provide by the parties to you or by you to the parties via a website or via e-mail, or any other digital means. The collaborating parties will also not accept liability for any damages resulting from the use of data, advice or ideas provided by or on behalf of the parties by means of this Health and Care Information Model. The parties will not accept any liability for the content of information in this Health and Care Information Model to which or from which a hyperlink is referred. In the event of contradictions in mentioned Health and Care Information Model documents and files, the most recent and highest version of the listed order in the revisions will indicate the priority of the documents in question. If information included in the digital version of this Health and Care Information Model is also distributed in writing, the written version will be leading in case of textual differences. This will apply if both have the same version number and date. A definitive version has priority over a draft version. A revised version has priority over previous versions.</t>
  </si>
  <si>
    <t>Terms of Use</t>
  </si>
  <si>
    <t>The user may use the information in this Health and Care Information Model without limitations. The copyright provisions in the paragraph concerned apply to copying, distributing and passing on information from this Health and Care Information Model.</t>
  </si>
  <si>
    <t>Copyrights</t>
  </si>
  <si>
    <t>The user may copy, distribute and pass on the information in this Health and Care Information Model under the conditions that apply for Creative Commons license Attribution-NonCommercial-ShareAlike 3.0 Netherlands (CC BY-NCSA-3.0). The content is available under Creative Commons Attribution-NonCommercial-ShareAlike 3.0 (see also http://creativecommons.org/licenses/by-nc-sa/3.0/nl/)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</si>
</sst>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rgb="FFFFFFFF"/>
      <name val="Calibri"/>
      <family val="2"/>
      <scheme val="minor"/>
    </font>
    <font>
      <sz val="11"/>
      <color rgb="FF000000"/>
      <name val="Calibri"/>
      <family val="2"/>
      <scheme val="minor"/>
    </font>
    <font>
      <b/>
      <sz val="11"/>
      <color rgb="FF000000"/>
      <name val="Calibri"/>
      <family val="2"/>
      <scheme val="minor"/>
    </font>
  </fonts>
  <fills count="5">
    <fill>
      <patternFill patternType="none"/>
    </fill>
    <fill>
      <patternFill patternType="gray125"/>
    </fill>
    <fill>
      <patternFill patternType="solid">
        <fgColor rgb="FF000099"/>
        <bgColor indexed="64"/>
      </patternFill>
    </fill>
    <fill>
      <patternFill patternType="solid">
        <fgColor rgb="FFE3E3E3"/>
        <bgColor indexed="64"/>
      </patternFill>
    </fill>
    <fill>
      <patternFill patternType="solid">
        <fgColor rgb="FFD3D3D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2" fillId="3" borderId="1" xfId="0" applyNumberFormat="1" applyFont="1" applyFill="1" applyBorder="1" applyAlignment="1">
      <alignment vertical="top" wrapText="1"/>
    </xf>
    <xf numFmtId="0" fontId="1" fillId="2" borderId="2" xfId="0" applyNumberFormat="1" applyFont="1" applyFill="1" applyBorder="1" applyAlignment="1">
      <alignment vertical="top"/>
    </xf>
    <xf numFmtId="0" fontId="1" fillId="2" borderId="3" xfId="0" applyNumberFormat="1" applyFont="1" applyFill="1" applyBorder="1" applyAlignment="1">
      <alignment vertical="top"/>
    </xf>
    <xf numFmtId="0" fontId="1" fillId="2" borderId="4" xfId="0" applyNumberFormat="1" applyFont="1" applyFill="1" applyBorder="1" applyAlignment="1">
      <alignment vertical="top"/>
    </xf>
    <xf numFmtId="0" fontId="2" fillId="3" borderId="2" xfId="0" applyNumberFormat="1" applyFont="1" applyFill="1" applyBorder="1" applyAlignment="1">
      <alignment vertical="top"/>
    </xf>
    <xf numFmtId="0" fontId="2" fillId="3" borderId="3" xfId="0" applyNumberFormat="1" applyFont="1" applyFill="1" applyBorder="1" applyAlignment="1">
      <alignment vertical="top"/>
    </xf>
    <xf numFmtId="0" fontId="2" fillId="3" borderId="4" xfId="0" applyNumberFormat="1" applyFont="1" applyFill="1" applyBorder="1" applyAlignment="1">
      <alignment vertical="top"/>
    </xf>
    <xf numFmtId="0" fontId="0" fillId="0" borderId="2" xfId="0" applyNumberFormat="1" applyBorder="1" applyAlignment="1">
      <alignment vertical="top"/>
    </xf>
    <xf numFmtId="0" fontId="0" fillId="0" borderId="3" xfId="0" applyNumberFormat="1" applyBorder="1" applyAlignment="1">
      <alignment vertical="top"/>
    </xf>
    <xf numFmtId="0" fontId="0" fillId="0" borderId="4" xfId="0" applyNumberFormat="1" applyBorder="1" applyAlignment="1">
      <alignment vertical="top"/>
    </xf>
    <xf numFmtId="49" fontId="3" fillId="4" borderId="1" xfId="0" applyNumberFormat="1" applyFont="1" applyFill="1" applyBorder="1" applyAlignment="1">
      <alignmen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25400</xdr:colOff>
      <xdr:row>3</xdr:row>
      <xdr:rowOff>86360</xdr:rowOff>
    </xdr:from>
    <xdr:to>
      <xdr:col>11</xdr:col>
      <xdr:colOff>396875</xdr:colOff>
      <xdr:row>27</xdr:row>
      <xdr:rowOff>69215</xdr:rowOff>
    </xdr:to>
    <xdr:pic>
      <xdr:nvPicPr>
        <xdr:cNvPr id="2" name="Afbeelding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5000" y="635000"/>
          <a:ext cx="6467475" cy="4371975"/>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0"/>
  <sheetViews>
    <sheetView workbookViewId="0"/>
  </sheetViews>
  <sheetFormatPr defaultRowHeight="14.4" x14ac:dyDescent="0.3"/>
  <cols>
    <col min="2" max="2" width="15.77734375" customWidth="1"/>
    <col min="3" max="3" width="100.77734375" customWidth="1"/>
  </cols>
  <sheetData>
    <row r="2" spans="2:3" x14ac:dyDescent="0.3">
      <c r="B2" s="1" t="s">
        <v>0</v>
      </c>
      <c r="C2" s="1" t="s">
        <v>1</v>
      </c>
    </row>
    <row r="3" spans="2:3" x14ac:dyDescent="0.3">
      <c r="B3" s="2" t="s">
        <v>2</v>
      </c>
      <c r="C3" s="2" t="s">
        <v>3</v>
      </c>
    </row>
    <row r="4" spans="2:3" x14ac:dyDescent="0.3">
      <c r="B4" s="2" t="s">
        <v>4</v>
      </c>
      <c r="C4" s="2" t="s">
        <v>34</v>
      </c>
    </row>
    <row r="5" spans="2:3" x14ac:dyDescent="0.3">
      <c r="B5" s="2" t="s">
        <v>5</v>
      </c>
      <c r="C5" s="2" t="s">
        <v>35</v>
      </c>
    </row>
    <row r="6" spans="2:3" x14ac:dyDescent="0.3">
      <c r="B6" s="2" t="s">
        <v>6</v>
      </c>
      <c r="C6" s="2" t="s">
        <v>36</v>
      </c>
    </row>
    <row r="7" spans="2:3" x14ac:dyDescent="0.3">
      <c r="B7" s="2" t="s">
        <v>7</v>
      </c>
      <c r="C7" s="2" t="s">
        <v>8</v>
      </c>
    </row>
    <row r="8" spans="2:3" ht="28.8" x14ac:dyDescent="0.3">
      <c r="B8" s="2" t="s">
        <v>32</v>
      </c>
      <c r="C8" s="2" t="s">
        <v>33</v>
      </c>
    </row>
    <row r="9" spans="2:3" ht="28.8" x14ac:dyDescent="0.3">
      <c r="B9" s="2" t="s">
        <v>37</v>
      </c>
      <c r="C9" s="2" t="s">
        <v>38</v>
      </c>
    </row>
    <row r="10" spans="2:3" ht="172.8" x14ac:dyDescent="0.3">
      <c r="B10" s="2" t="s">
        <v>39</v>
      </c>
      <c r="C10" s="2" t="s">
        <v>40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4"/>
  <sheetViews>
    <sheetView workbookViewId="0"/>
  </sheetViews>
  <sheetFormatPr defaultRowHeight="14.4" x14ac:dyDescent="0.3"/>
  <cols>
    <col min="2" max="2" width="35.77734375" customWidth="1"/>
    <col min="3" max="3" width="70.77734375" customWidth="1"/>
  </cols>
  <sheetData>
    <row r="2" spans="2:3" x14ac:dyDescent="0.3">
      <c r="B2" s="3" t="s">
        <v>9</v>
      </c>
      <c r="C2" s="4"/>
    </row>
    <row r="3" spans="2:3" x14ac:dyDescent="0.3">
      <c r="B3" s="2" t="s">
        <v>10</v>
      </c>
      <c r="C3" s="2" t="str">
        <f>"Kerngroep Registratie aan de Bron"</f>
        <v>Kerngroep Registratie aan de Bron</v>
      </c>
    </row>
    <row r="4" spans="2:3" x14ac:dyDescent="0.3">
      <c r="B4" s="2" t="s">
        <v>11</v>
      </c>
      <c r="C4" s="2" t="str">
        <f>"*"</f>
        <v>*</v>
      </c>
    </row>
    <row r="5" spans="2:3" x14ac:dyDescent="0.3">
      <c r="B5" s="2" t="s">
        <v>12</v>
      </c>
      <c r="C5" s="2" t="str">
        <f>"*"</f>
        <v>*</v>
      </c>
    </row>
    <row r="6" spans="2:3" x14ac:dyDescent="0.3">
      <c r="B6" s="2" t="s">
        <v>13</v>
      </c>
      <c r="C6" s="2" t="str">
        <f>"*"</f>
        <v>*</v>
      </c>
    </row>
    <row r="7" spans="2:3" x14ac:dyDescent="0.3">
      <c r="B7" s="2" t="s">
        <v>14</v>
      </c>
      <c r="C7" s="2" t="str">
        <f>"Projectgroep Generieke Overdrachtsgegevens &amp; Kerngroep Registratie aan de Bron"</f>
        <v>Projectgroep Generieke Overdrachtsgegevens &amp; Kerngroep Registratie aan de Bron</v>
      </c>
    </row>
    <row r="8" spans="2:3" x14ac:dyDescent="0.3">
      <c r="B8" s="2" t="s">
        <v>15</v>
      </c>
      <c r="C8" s="2" t="str">
        <f>"14-12-2012"</f>
        <v>14-12-2012</v>
      </c>
    </row>
    <row r="9" spans="2:3" x14ac:dyDescent="0.3">
      <c r="B9" s="2" t="s">
        <v>16</v>
      </c>
      <c r="C9" s="2" t="str">
        <f>""</f>
        <v/>
      </c>
    </row>
    <row r="10" spans="2:3" x14ac:dyDescent="0.3">
      <c r="B10" s="2" t="s">
        <v>17</v>
      </c>
      <c r="C10" s="2" t="str">
        <f>"nl"</f>
        <v>nl</v>
      </c>
    </row>
    <row r="11" spans="2:3" x14ac:dyDescent="0.3">
      <c r="B11" s="2" t="s">
        <v>18</v>
      </c>
      <c r="C11" s="2" t="str">
        <f>""</f>
        <v/>
      </c>
    </row>
    <row r="12" spans="2:3" x14ac:dyDescent="0.3">
      <c r="B12" s="2" t="s">
        <v>19</v>
      </c>
      <c r="C12" s="2" t="str">
        <f>"PM"</f>
        <v>PM</v>
      </c>
    </row>
    <row r="13" spans="2:3" x14ac:dyDescent="0.3">
      <c r="B13" s="2" t="s">
        <v>20</v>
      </c>
      <c r="C13" s="2" t="str">
        <f>""</f>
        <v/>
      </c>
    </row>
    <row r="14" spans="2:3" x14ac:dyDescent="0.3">
      <c r="B14" s="2" t="s">
        <v>21</v>
      </c>
      <c r="C14" s="2" t="str">
        <f>"2.16.840.1.113883.2.4.3.11.60.40.3.13.2"</f>
        <v>2.16.840.1.113883.2.4.3.11.60.40.3.13.2</v>
      </c>
    </row>
    <row r="15" spans="2:3" x14ac:dyDescent="0.3">
      <c r="B15" s="2" t="s">
        <v>22</v>
      </c>
      <c r="C15" s="2" t="str">
        <f>"laboratorium uitslagen, verslagen"</f>
        <v>laboratorium uitslagen, verslagen</v>
      </c>
    </row>
    <row r="16" spans="2:3" x14ac:dyDescent="0.3">
      <c r="B16" s="2" t="s">
        <v>23</v>
      </c>
      <c r="C16" s="2" t="str">
        <f>"Final"</f>
        <v>Final</v>
      </c>
    </row>
    <row r="17" spans="2:3" x14ac:dyDescent="0.3">
      <c r="B17" s="2" t="s">
        <v>24</v>
      </c>
      <c r="C17" s="2" t="str">
        <f>"Kerngroep Registratie aan de Bron"</f>
        <v>Kerngroep Registratie aan de Bron</v>
      </c>
    </row>
    <row r="18" spans="2:3" x14ac:dyDescent="0.3">
      <c r="B18" s="2" t="s">
        <v>25</v>
      </c>
      <c r="C18" s="2" t="str">
        <f>"nl.zorg.OverdrachtTekstUitslag"</f>
        <v>nl.zorg.OverdrachtTekstUitslag</v>
      </c>
    </row>
    <row r="19" spans="2:3" x14ac:dyDescent="0.3">
      <c r="B19" s="2" t="s">
        <v>26</v>
      </c>
      <c r="C19" s="2" t="str">
        <f>"1-5-2016"</f>
        <v>1-5-2016</v>
      </c>
    </row>
    <row r="20" spans="2:3" x14ac:dyDescent="0.3">
      <c r="B20" s="2" t="s">
        <v>27</v>
      </c>
      <c r="C20" s="2" t="str">
        <f>"Published"</f>
        <v>Published</v>
      </c>
    </row>
    <row r="21" spans="2:3" x14ac:dyDescent="0.3">
      <c r="B21" s="2" t="s">
        <v>28</v>
      </c>
      <c r="C21" s="2" t="str">
        <f>"Projectgroep Generieke Overdrachtsgegevens &amp; Kerngroep Registratie aan de Bron"</f>
        <v>Projectgroep Generieke Overdrachtsgegevens &amp; Kerngroep Registratie aan de Bron</v>
      </c>
    </row>
    <row r="22" spans="2:3" x14ac:dyDescent="0.3">
      <c r="B22" s="2" t="s">
        <v>29</v>
      </c>
      <c r="C22" s="2" t="str">
        <f>"25-8-2015"</f>
        <v>25-8-2015</v>
      </c>
    </row>
    <row r="23" spans="2:3" x14ac:dyDescent="0.3">
      <c r="B23" s="2" t="s">
        <v>30</v>
      </c>
      <c r="C23" s="2" t="str">
        <f>"nl.nfu.OverdrachtTekstUitslag-v1.2"</f>
        <v>nl.nfu.OverdrachtTekstUitslag-v1.2</v>
      </c>
    </row>
    <row r="24" spans="2:3" x14ac:dyDescent="0.3">
      <c r="B24" s="2" t="s">
        <v>31</v>
      </c>
      <c r="C24" s="2" t="str">
        <f>"3.0"</f>
        <v>3.0</v>
      </c>
    </row>
  </sheetData>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row r="1" spans="1:1" x14ac:dyDescent="0.3">
      <c r="A1" s="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8"/>
  <sheetViews>
    <sheetView tabSelected="1" workbookViewId="0"/>
  </sheetViews>
  <sheetFormatPr defaultRowHeight="14.4" x14ac:dyDescent="0.3"/>
  <cols>
    <col min="2" max="6" width="2.77734375" customWidth="1"/>
    <col min="7" max="7" width="15.77734375" customWidth="1"/>
    <col min="8" max="8" width="25.77734375" customWidth="1"/>
    <col min="9" max="10" width="5.77734375" customWidth="1"/>
    <col min="11" max="11" width="10.77734375" customWidth="1"/>
    <col min="12" max="12" width="15.77734375" customWidth="1"/>
    <col min="13" max="13" width="30.77734375" customWidth="1"/>
    <col min="14" max="14" width="20.77734375" customWidth="1"/>
    <col min="15" max="16" width="30.77734375" customWidth="1"/>
  </cols>
  <sheetData>
    <row r="2" spans="2:16" x14ac:dyDescent="0.3">
      <c r="B2" s="6" t="s">
        <v>32</v>
      </c>
      <c r="C2" s="7"/>
      <c r="D2" s="7"/>
      <c r="E2" s="7"/>
      <c r="F2" s="7"/>
      <c r="G2" s="8"/>
      <c r="H2" s="1" t="s">
        <v>41</v>
      </c>
      <c r="I2" s="1" t="s">
        <v>42</v>
      </c>
      <c r="J2" s="1" t="s">
        <v>43</v>
      </c>
      <c r="K2" s="1" t="s">
        <v>44</v>
      </c>
      <c r="L2" s="1" t="s">
        <v>45</v>
      </c>
      <c r="M2" s="1" t="s">
        <v>46</v>
      </c>
      <c r="N2" s="1" t="s">
        <v>47</v>
      </c>
      <c r="O2" s="1" t="s">
        <v>48</v>
      </c>
      <c r="P2" s="1" t="s">
        <v>49</v>
      </c>
    </row>
    <row r="3" spans="2:16" ht="49.95" customHeight="1" x14ac:dyDescent="0.3">
      <c r="B3" s="9" t="s">
        <v>50</v>
      </c>
      <c r="C3" s="10"/>
      <c r="D3" s="10"/>
      <c r="E3" s="10"/>
      <c r="F3" s="10"/>
      <c r="G3" s="11"/>
      <c r="H3" s="5" t="s">
        <v>51</v>
      </c>
      <c r="I3" s="5"/>
      <c r="J3" s="5" t="s">
        <v>52</v>
      </c>
      <c r="K3" s="5" t="s">
        <v>53</v>
      </c>
      <c r="L3" s="5" t="s">
        <v>54</v>
      </c>
      <c r="M3" s="5" t="s">
        <v>55</v>
      </c>
      <c r="N3" s="5"/>
      <c r="O3" s="5"/>
      <c r="P3" s="5"/>
    </row>
    <row r="4" spans="2:16" ht="49.95" customHeight="1" x14ac:dyDescent="0.3">
      <c r="B4" s="12"/>
      <c r="C4" s="13" t="s">
        <v>75</v>
      </c>
      <c r="D4" s="13"/>
      <c r="E4" s="13"/>
      <c r="F4" s="13"/>
      <c r="G4" s="14"/>
      <c r="H4" s="2" t="s">
        <v>56</v>
      </c>
      <c r="I4" s="2" t="s">
        <v>57</v>
      </c>
      <c r="J4" s="2" t="s">
        <v>52</v>
      </c>
      <c r="K4" s="2" t="s">
        <v>58</v>
      </c>
      <c r="L4" s="2" t="s">
        <v>59</v>
      </c>
      <c r="M4" s="2" t="s">
        <v>76</v>
      </c>
      <c r="N4" s="2"/>
      <c r="O4" s="2"/>
      <c r="P4" s="2"/>
    </row>
    <row r="5" spans="2:16" ht="49.95" customHeight="1" x14ac:dyDescent="0.3">
      <c r="B5" s="12"/>
      <c r="C5" s="13" t="s">
        <v>77</v>
      </c>
      <c r="D5" s="13"/>
      <c r="E5" s="13"/>
      <c r="F5" s="13"/>
      <c r="G5" s="14"/>
      <c r="H5" s="2" t="s">
        <v>60</v>
      </c>
      <c r="I5" s="2"/>
      <c r="J5" s="2" t="s">
        <v>52</v>
      </c>
      <c r="K5" s="2" t="s">
        <v>61</v>
      </c>
      <c r="L5" s="2" t="s">
        <v>62</v>
      </c>
      <c r="M5" s="2" t="s">
        <v>63</v>
      </c>
      <c r="N5" s="2"/>
      <c r="O5" s="2" t="s">
        <v>78</v>
      </c>
      <c r="P5" s="2"/>
    </row>
    <row r="6" spans="2:16" x14ac:dyDescent="0.3">
      <c r="B6" s="12"/>
      <c r="C6" s="13" t="s">
        <v>79</v>
      </c>
      <c r="D6" s="13"/>
      <c r="E6" s="13"/>
      <c r="F6" s="13"/>
      <c r="G6" s="14"/>
      <c r="H6" s="2" t="s">
        <v>64</v>
      </c>
      <c r="I6" s="2" t="s">
        <v>65</v>
      </c>
      <c r="J6" s="2" t="s">
        <v>52</v>
      </c>
      <c r="K6" s="2" t="s">
        <v>58</v>
      </c>
      <c r="L6" s="2" t="s">
        <v>66</v>
      </c>
      <c r="M6" s="2" t="s">
        <v>67</v>
      </c>
      <c r="N6" s="2"/>
      <c r="O6" s="2" t="s">
        <v>80</v>
      </c>
      <c r="P6" s="2"/>
    </row>
    <row r="7" spans="2:16" ht="28.8" x14ac:dyDescent="0.3">
      <c r="B7" s="12"/>
      <c r="C7" s="13" t="s">
        <v>81</v>
      </c>
      <c r="D7" s="13"/>
      <c r="E7" s="13"/>
      <c r="F7" s="13"/>
      <c r="G7" s="14"/>
      <c r="H7" s="2" t="s">
        <v>68</v>
      </c>
      <c r="I7" s="2" t="s">
        <v>69</v>
      </c>
      <c r="J7" s="2">
        <v>1</v>
      </c>
      <c r="K7" s="2" t="s">
        <v>58</v>
      </c>
      <c r="L7" s="2" t="s">
        <v>70</v>
      </c>
      <c r="M7" s="2" t="s">
        <v>71</v>
      </c>
      <c r="N7" s="2"/>
      <c r="O7" s="2"/>
      <c r="P7" s="2"/>
    </row>
    <row r="8" spans="2:16" x14ac:dyDescent="0.3">
      <c r="B8" s="12"/>
      <c r="C8" s="13" t="s">
        <v>82</v>
      </c>
      <c r="D8" s="13"/>
      <c r="E8" s="13"/>
      <c r="F8" s="13"/>
      <c r="G8" s="14"/>
      <c r="H8" s="2" t="s">
        <v>72</v>
      </c>
      <c r="I8" s="2" t="s">
        <v>65</v>
      </c>
      <c r="J8" s="2">
        <v>1</v>
      </c>
      <c r="K8" s="2" t="s">
        <v>58</v>
      </c>
      <c r="L8" s="2" t="s">
        <v>73</v>
      </c>
      <c r="M8" s="2" t="s">
        <v>74</v>
      </c>
      <c r="N8" s="2"/>
      <c r="O8" s="2" t="s">
        <v>83</v>
      </c>
      <c r="P8"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15"/>
  <sheetViews>
    <sheetView workbookViewId="0"/>
  </sheetViews>
  <sheetFormatPr defaultRowHeight="14.4" x14ac:dyDescent="0.3"/>
  <cols>
    <col min="3" max="3" width="15.77734375" bestFit="1" customWidth="1"/>
    <col min="4" max="4" width="12.109375" bestFit="1" customWidth="1"/>
    <col min="5" max="5" width="16.5546875" bestFit="1" customWidth="1"/>
    <col min="6" max="6" width="20.5546875" bestFit="1" customWidth="1"/>
    <col min="7" max="7" width="28.33203125" bestFit="1" customWidth="1"/>
  </cols>
  <sheetData>
    <row r="3" spans="3:7" x14ac:dyDescent="0.3">
      <c r="C3" s="3" t="s">
        <v>83</v>
      </c>
      <c r="D3" s="3"/>
      <c r="E3" s="3" t="s">
        <v>84</v>
      </c>
      <c r="F3" s="4"/>
      <c r="G3" s="4"/>
    </row>
    <row r="4" spans="3:7" x14ac:dyDescent="0.3">
      <c r="C4" s="15" t="s">
        <v>85</v>
      </c>
      <c r="D4" s="15" t="s">
        <v>86</v>
      </c>
      <c r="E4" s="15" t="s">
        <v>87</v>
      </c>
      <c r="F4" s="15" t="s">
        <v>88</v>
      </c>
      <c r="G4" s="15" t="s">
        <v>1</v>
      </c>
    </row>
    <row r="5" spans="3:7" x14ac:dyDescent="0.3">
      <c r="C5" s="2" t="s">
        <v>102</v>
      </c>
      <c r="D5" s="2">
        <v>19851009</v>
      </c>
      <c r="E5" s="2" t="s">
        <v>89</v>
      </c>
      <c r="F5" s="2" t="s">
        <v>90</v>
      </c>
      <c r="G5" s="2" t="s">
        <v>91</v>
      </c>
    </row>
    <row r="6" spans="3:7" x14ac:dyDescent="0.3">
      <c r="C6" s="2" t="s">
        <v>103</v>
      </c>
      <c r="D6" s="2">
        <v>363679005</v>
      </c>
      <c r="E6" s="2" t="s">
        <v>89</v>
      </c>
      <c r="F6" s="2" t="s">
        <v>90</v>
      </c>
      <c r="G6" s="2" t="s">
        <v>92</v>
      </c>
    </row>
    <row r="7" spans="3:7" x14ac:dyDescent="0.3">
      <c r="C7" s="2" t="s">
        <v>104</v>
      </c>
      <c r="D7" s="2">
        <v>363680008</v>
      </c>
      <c r="E7" s="2" t="s">
        <v>89</v>
      </c>
      <c r="F7" s="2" t="s">
        <v>90</v>
      </c>
      <c r="G7" s="2" t="s">
        <v>93</v>
      </c>
    </row>
    <row r="8" spans="3:7" x14ac:dyDescent="0.3">
      <c r="C8" s="2" t="s">
        <v>105</v>
      </c>
      <c r="D8" s="2">
        <v>16310003</v>
      </c>
      <c r="E8" s="2" t="s">
        <v>89</v>
      </c>
      <c r="F8" s="2" t="s">
        <v>90</v>
      </c>
      <c r="G8" s="2" t="s">
        <v>94</v>
      </c>
    </row>
    <row r="9" spans="3:7" x14ac:dyDescent="0.3">
      <c r="C9" s="2" t="s">
        <v>95</v>
      </c>
      <c r="D9" s="2">
        <v>77477000</v>
      </c>
      <c r="E9" s="2" t="s">
        <v>89</v>
      </c>
      <c r="F9" s="2" t="s">
        <v>90</v>
      </c>
      <c r="G9" s="2" t="s">
        <v>95</v>
      </c>
    </row>
    <row r="10" spans="3:7" x14ac:dyDescent="0.3">
      <c r="C10" s="2" t="s">
        <v>96</v>
      </c>
      <c r="D10" s="2">
        <v>113091000</v>
      </c>
      <c r="E10" s="2" t="s">
        <v>89</v>
      </c>
      <c r="F10" s="2" t="s">
        <v>90</v>
      </c>
      <c r="G10" s="2" t="s">
        <v>96</v>
      </c>
    </row>
    <row r="11" spans="3:7" x14ac:dyDescent="0.3">
      <c r="C11" s="2" t="s">
        <v>106</v>
      </c>
      <c r="D11" s="2">
        <v>77343006</v>
      </c>
      <c r="E11" s="2" t="s">
        <v>89</v>
      </c>
      <c r="F11" s="2" t="s">
        <v>90</v>
      </c>
      <c r="G11" s="2" t="s">
        <v>97</v>
      </c>
    </row>
    <row r="12" spans="3:7" x14ac:dyDescent="0.3">
      <c r="C12" s="2" t="s">
        <v>107</v>
      </c>
      <c r="D12" s="2">
        <v>40701008</v>
      </c>
      <c r="E12" s="2" t="s">
        <v>89</v>
      </c>
      <c r="F12" s="2" t="s">
        <v>90</v>
      </c>
      <c r="G12" s="2" t="s">
        <v>98</v>
      </c>
    </row>
    <row r="13" spans="3:7" x14ac:dyDescent="0.3">
      <c r="C13" s="2" t="s">
        <v>108</v>
      </c>
      <c r="D13" s="2">
        <v>371572003</v>
      </c>
      <c r="E13" s="2" t="s">
        <v>89</v>
      </c>
      <c r="F13" s="2" t="s">
        <v>90</v>
      </c>
      <c r="G13" s="2" t="s">
        <v>99</v>
      </c>
    </row>
    <row r="14" spans="3:7" x14ac:dyDescent="0.3">
      <c r="C14" s="2" t="s">
        <v>109</v>
      </c>
      <c r="D14" s="2">
        <v>108257001</v>
      </c>
      <c r="E14" s="2" t="s">
        <v>89</v>
      </c>
      <c r="F14" s="2" t="s">
        <v>90</v>
      </c>
      <c r="G14" s="2" t="s">
        <v>100</v>
      </c>
    </row>
    <row r="15" spans="3:7" x14ac:dyDescent="0.3">
      <c r="C15" s="2" t="s">
        <v>110</v>
      </c>
      <c r="D15" s="2">
        <v>71388002</v>
      </c>
      <c r="E15" s="2" t="s">
        <v>89</v>
      </c>
      <c r="F15" s="2" t="s">
        <v>90</v>
      </c>
      <c r="G15" s="2" t="s">
        <v>101</v>
      </c>
    </row>
  </sheetData>
  <mergeCells count="2">
    <mergeCell ref="C3:D3"/>
    <mergeCell ref="E3:G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9"/>
  <sheetViews>
    <sheetView workbookViewId="0"/>
  </sheetViews>
  <sheetFormatPr defaultRowHeight="14.4" x14ac:dyDescent="0.3"/>
  <cols>
    <col min="3" max="3" width="12.77734375" bestFit="1" customWidth="1"/>
    <col min="4" max="4" width="12.109375" bestFit="1" customWidth="1"/>
    <col min="5" max="5" width="16.5546875" bestFit="1" customWidth="1"/>
    <col min="6" max="6" width="34.88671875" bestFit="1" customWidth="1"/>
    <col min="7" max="7" width="11.5546875" bestFit="1" customWidth="1"/>
  </cols>
  <sheetData>
    <row r="3" spans="3:7" x14ac:dyDescent="0.3">
      <c r="C3" s="3" t="s">
        <v>80</v>
      </c>
      <c r="D3" s="3"/>
      <c r="E3" s="3" t="s">
        <v>111</v>
      </c>
      <c r="F3" s="4"/>
      <c r="G3" s="4"/>
    </row>
    <row r="4" spans="3:7" x14ac:dyDescent="0.3">
      <c r="C4" s="15" t="s">
        <v>85</v>
      </c>
      <c r="D4" s="15" t="s">
        <v>86</v>
      </c>
      <c r="E4" s="15" t="s">
        <v>87</v>
      </c>
      <c r="F4" s="15" t="s">
        <v>88</v>
      </c>
      <c r="G4" s="15" t="s">
        <v>1</v>
      </c>
    </row>
    <row r="5" spans="3:7" x14ac:dyDescent="0.3">
      <c r="C5" s="2" t="s">
        <v>112</v>
      </c>
      <c r="D5" s="2" t="s">
        <v>113</v>
      </c>
      <c r="E5" s="2" t="s">
        <v>114</v>
      </c>
      <c r="F5" s="2" t="s">
        <v>115</v>
      </c>
      <c r="G5" s="2" t="s">
        <v>116</v>
      </c>
    </row>
    <row r="6" spans="3:7" x14ac:dyDescent="0.3">
      <c r="C6" s="2" t="s">
        <v>117</v>
      </c>
      <c r="D6" s="2" t="s">
        <v>118</v>
      </c>
      <c r="E6" s="2" t="s">
        <v>114</v>
      </c>
      <c r="F6" s="2" t="s">
        <v>115</v>
      </c>
      <c r="G6" s="2" t="s">
        <v>119</v>
      </c>
    </row>
    <row r="7" spans="3:7" x14ac:dyDescent="0.3">
      <c r="C7" s="2" t="s">
        <v>120</v>
      </c>
      <c r="D7" s="2" t="s">
        <v>121</v>
      </c>
      <c r="E7" s="2" t="s">
        <v>114</v>
      </c>
      <c r="F7" s="2" t="s">
        <v>115</v>
      </c>
      <c r="G7" s="2" t="s">
        <v>122</v>
      </c>
    </row>
    <row r="8" spans="3:7" x14ac:dyDescent="0.3">
      <c r="C8" s="2" t="s">
        <v>123</v>
      </c>
      <c r="D8" s="2" t="s">
        <v>124</v>
      </c>
      <c r="E8" s="2" t="s">
        <v>114</v>
      </c>
      <c r="F8" s="2" t="s">
        <v>115</v>
      </c>
      <c r="G8" s="2" t="s">
        <v>125</v>
      </c>
    </row>
    <row r="9" spans="3:7" x14ac:dyDescent="0.3">
      <c r="C9" s="2" t="s">
        <v>126</v>
      </c>
      <c r="D9" s="2" t="s">
        <v>127</v>
      </c>
      <c r="E9" s="2" t="s">
        <v>114</v>
      </c>
      <c r="F9" s="2" t="s">
        <v>115</v>
      </c>
      <c r="G9" s="2" t="s">
        <v>128</v>
      </c>
    </row>
  </sheetData>
  <mergeCells count="2">
    <mergeCell ref="C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7"/>
  <sheetViews>
    <sheetView workbookViewId="0"/>
  </sheetViews>
  <sheetFormatPr defaultRowHeight="14.4" x14ac:dyDescent="0.3"/>
  <cols>
    <col min="2" max="2" width="150.77734375" customWidth="1"/>
  </cols>
  <sheetData>
    <row r="2" spans="2:2" x14ac:dyDescent="0.3">
      <c r="B2" s="1" t="s">
        <v>129</v>
      </c>
    </row>
    <row r="3" spans="2:2" ht="158.4" x14ac:dyDescent="0.3">
      <c r="B3" s="2" t="s">
        <v>130</v>
      </c>
    </row>
    <row r="4" spans="2:2" x14ac:dyDescent="0.3">
      <c r="B4" s="1" t="s">
        <v>131</v>
      </c>
    </row>
    <row r="5" spans="2:2" ht="28.8" x14ac:dyDescent="0.3">
      <c r="B5" s="2" t="s">
        <v>132</v>
      </c>
    </row>
    <row r="6" spans="2:2" x14ac:dyDescent="0.3">
      <c r="B6" s="1" t="s">
        <v>133</v>
      </c>
    </row>
    <row r="7" spans="2:2" ht="43.2" x14ac:dyDescent="0.3">
      <c r="B7" s="2"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About</vt:lpstr>
      <vt:lpstr>Metadata</vt:lpstr>
      <vt:lpstr>Information Model</vt:lpstr>
      <vt:lpstr>Data</vt:lpstr>
      <vt:lpstr>TekstUitslagTypeCodelijst</vt:lpstr>
      <vt:lpstr>TestStatusCodelijst</vt:lpstr>
      <vt:lpstr>Terms of Use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spruyt</dc:creator>
  <cp:lastModifiedBy>spruyt</cp:lastModifiedBy>
  <dcterms:created xsi:type="dcterms:W3CDTF">2016-09-12T15:08:06Z</dcterms:created>
  <dcterms:modified xsi:type="dcterms:W3CDTF">2016-09-12T15:08:12Z</dcterms:modified>
</cp:coreProperties>
</file>